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d.docs.live.net/84277377af6e9121/Documents/EW Treasurer/"/>
    </mc:Choice>
  </mc:AlternateContent>
  <xr:revisionPtr revIDLastSave="0" documentId="8_{FBDEE0FD-F286-4E05-8C6D-49B97C9E08CE}" xr6:coauthVersionLast="47" xr6:coauthVersionMax="47" xr10:uidLastSave="{00000000-0000-0000-0000-000000000000}"/>
  <bookViews>
    <workbookView xWindow="-108" yWindow="-108" windowWidth="23256" windowHeight="13896" tabRatio="605" activeTab="1" xr2:uid="{00000000-000D-0000-FFFF-FFFF00000000}"/>
  </bookViews>
  <sheets>
    <sheet name="Instructions" sheetId="8" r:id="rId1"/>
    <sheet name="Entry Register" sheetId="9" r:id="rId2"/>
    <sheet name="Check Register" sheetId="10" r:id="rId3"/>
    <sheet name="Financial Report" sheetId="11" r:id="rId4"/>
    <sheet name="Item Breakdown" sheetId="12" r:id="rId5"/>
  </sheets>
  <definedNames>
    <definedName name="_xlnm.Print_Area" localSheetId="1">'Entry Register'!$B$1:$U$2</definedName>
    <definedName name="_xlnm.Print_Titles" localSheetId="2">'Check Register'!$2:$3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2" i="9" l="1"/>
  <c r="T382" i="9"/>
  <c r="S382" i="9"/>
  <c r="R382" i="9"/>
  <c r="Q382" i="9"/>
  <c r="P382" i="9"/>
  <c r="O382" i="9"/>
  <c r="N382" i="9"/>
  <c r="M382" i="9"/>
  <c r="J382" i="9"/>
  <c r="I382" i="9"/>
  <c r="H382" i="9"/>
  <c r="G382" i="9"/>
  <c r="F382" i="9"/>
  <c r="E382" i="9"/>
  <c r="D382" i="9"/>
  <c r="C382" i="9"/>
  <c r="U381" i="9"/>
  <c r="T381" i="9"/>
  <c r="S381" i="9"/>
  <c r="R381" i="9"/>
  <c r="Q381" i="9"/>
  <c r="P381" i="9"/>
  <c r="O381" i="9"/>
  <c r="N381" i="9"/>
  <c r="M381" i="9"/>
  <c r="J381" i="9"/>
  <c r="I381" i="9"/>
  <c r="H381" i="9"/>
  <c r="G381" i="9"/>
  <c r="F381" i="9"/>
  <c r="E381" i="9"/>
  <c r="D381" i="9"/>
  <c r="C381" i="9"/>
  <c r="U380" i="9"/>
  <c r="T380" i="9"/>
  <c r="S380" i="9"/>
  <c r="R380" i="9"/>
  <c r="Q380" i="9"/>
  <c r="P380" i="9"/>
  <c r="O380" i="9"/>
  <c r="N380" i="9"/>
  <c r="M380" i="9"/>
  <c r="J380" i="9"/>
  <c r="I380" i="9"/>
  <c r="H380" i="9"/>
  <c r="G380" i="9"/>
  <c r="F380" i="9"/>
  <c r="E380" i="9"/>
  <c r="D380" i="9"/>
  <c r="C380" i="9"/>
  <c r="U379" i="9"/>
  <c r="T379" i="9"/>
  <c r="S379" i="9"/>
  <c r="R379" i="9"/>
  <c r="Q379" i="9"/>
  <c r="P379" i="9"/>
  <c r="O379" i="9"/>
  <c r="N379" i="9"/>
  <c r="M379" i="9"/>
  <c r="J379" i="9"/>
  <c r="I379" i="9"/>
  <c r="H379" i="9"/>
  <c r="G379" i="9"/>
  <c r="F379" i="9"/>
  <c r="E379" i="9"/>
  <c r="D379" i="9"/>
  <c r="C379" i="9"/>
  <c r="U378" i="9"/>
  <c r="T378" i="9"/>
  <c r="S378" i="9"/>
  <c r="R378" i="9"/>
  <c r="Q378" i="9"/>
  <c r="P378" i="9"/>
  <c r="O378" i="9"/>
  <c r="N378" i="9"/>
  <c r="M378" i="9"/>
  <c r="J378" i="9"/>
  <c r="I378" i="9"/>
  <c r="H378" i="9"/>
  <c r="G378" i="9"/>
  <c r="F378" i="9"/>
  <c r="E378" i="9"/>
  <c r="D378" i="9"/>
  <c r="C378" i="9"/>
  <c r="U377" i="9"/>
  <c r="T377" i="9"/>
  <c r="S377" i="9"/>
  <c r="R377" i="9"/>
  <c r="Q377" i="9"/>
  <c r="P377" i="9"/>
  <c r="O377" i="9"/>
  <c r="N377" i="9"/>
  <c r="M377" i="9"/>
  <c r="J377" i="9"/>
  <c r="I377" i="9"/>
  <c r="H377" i="9"/>
  <c r="G377" i="9"/>
  <c r="F377" i="9"/>
  <c r="E377" i="9"/>
  <c r="D377" i="9"/>
  <c r="C377" i="9"/>
  <c r="U376" i="9"/>
  <c r="T376" i="9"/>
  <c r="S376" i="9"/>
  <c r="R376" i="9"/>
  <c r="Q376" i="9"/>
  <c r="P376" i="9"/>
  <c r="O376" i="9"/>
  <c r="N376" i="9"/>
  <c r="M376" i="9"/>
  <c r="J376" i="9"/>
  <c r="I376" i="9"/>
  <c r="H376" i="9"/>
  <c r="G376" i="9"/>
  <c r="F376" i="9"/>
  <c r="E376" i="9"/>
  <c r="D376" i="9"/>
  <c r="C376" i="9"/>
  <c r="U375" i="9"/>
  <c r="T375" i="9"/>
  <c r="S375" i="9"/>
  <c r="R375" i="9"/>
  <c r="Q375" i="9"/>
  <c r="P375" i="9"/>
  <c r="O375" i="9"/>
  <c r="N375" i="9"/>
  <c r="M375" i="9"/>
  <c r="J375" i="9"/>
  <c r="I375" i="9"/>
  <c r="H375" i="9"/>
  <c r="G375" i="9"/>
  <c r="F375" i="9"/>
  <c r="E375" i="9"/>
  <c r="D375" i="9"/>
  <c r="C375" i="9"/>
  <c r="U374" i="9"/>
  <c r="T374" i="9"/>
  <c r="S374" i="9"/>
  <c r="R374" i="9"/>
  <c r="Q374" i="9"/>
  <c r="P374" i="9"/>
  <c r="O374" i="9"/>
  <c r="N374" i="9"/>
  <c r="M374" i="9"/>
  <c r="J374" i="9"/>
  <c r="I374" i="9"/>
  <c r="H374" i="9"/>
  <c r="G374" i="9"/>
  <c r="F374" i="9"/>
  <c r="E374" i="9"/>
  <c r="D374" i="9"/>
  <c r="C374" i="9"/>
  <c r="U373" i="9"/>
  <c r="T373" i="9"/>
  <c r="S373" i="9"/>
  <c r="R373" i="9"/>
  <c r="Q373" i="9"/>
  <c r="P373" i="9"/>
  <c r="O373" i="9"/>
  <c r="N373" i="9"/>
  <c r="M373" i="9"/>
  <c r="J373" i="9"/>
  <c r="I373" i="9"/>
  <c r="H373" i="9"/>
  <c r="G373" i="9"/>
  <c r="F373" i="9"/>
  <c r="E373" i="9"/>
  <c r="D373" i="9"/>
  <c r="C373" i="9"/>
  <c r="U372" i="9"/>
  <c r="T372" i="9"/>
  <c r="S372" i="9"/>
  <c r="R372" i="9"/>
  <c r="Q372" i="9"/>
  <c r="P372" i="9"/>
  <c r="O372" i="9"/>
  <c r="N372" i="9"/>
  <c r="M372" i="9"/>
  <c r="J372" i="9"/>
  <c r="I372" i="9"/>
  <c r="H372" i="9"/>
  <c r="G372" i="9"/>
  <c r="F372" i="9"/>
  <c r="E372" i="9"/>
  <c r="D372" i="9"/>
  <c r="C372" i="9"/>
  <c r="U371" i="9"/>
  <c r="T371" i="9"/>
  <c r="S371" i="9"/>
  <c r="R371" i="9"/>
  <c r="Q371" i="9"/>
  <c r="P371" i="9"/>
  <c r="O371" i="9"/>
  <c r="N371" i="9"/>
  <c r="M371" i="9"/>
  <c r="J371" i="9"/>
  <c r="I371" i="9"/>
  <c r="H371" i="9"/>
  <c r="G371" i="9"/>
  <c r="F371" i="9"/>
  <c r="E371" i="9"/>
  <c r="D371" i="9"/>
  <c r="C371" i="9"/>
  <c r="G42" i="11" l="1"/>
  <c r="C42" i="11"/>
  <c r="G22" i="11"/>
  <c r="C22" i="11"/>
  <c r="B22" i="11"/>
  <c r="H52" i="11"/>
  <c r="G52" i="11"/>
  <c r="D52" i="11"/>
  <c r="H32" i="11"/>
  <c r="G32" i="11"/>
  <c r="D32" i="11"/>
  <c r="C32" i="11"/>
  <c r="I51" i="11"/>
  <c r="H51" i="11"/>
  <c r="E51" i="11"/>
  <c r="D51" i="11"/>
  <c r="I31" i="11"/>
  <c r="E31" i="11"/>
  <c r="D31" i="11"/>
  <c r="J50" i="11"/>
  <c r="I50" i="11"/>
  <c r="F50" i="11"/>
  <c r="I30" i="11"/>
  <c r="F30" i="11"/>
  <c r="E30" i="11"/>
  <c r="B30" i="11"/>
  <c r="G49" i="11"/>
  <c r="F49" i="11"/>
  <c r="C49" i="11"/>
  <c r="G29" i="11"/>
  <c r="F29" i="11"/>
  <c r="C29" i="11"/>
  <c r="B29" i="11"/>
  <c r="H48" i="11"/>
  <c r="D48" i="11"/>
  <c r="C48" i="11"/>
  <c r="H28" i="11"/>
  <c r="G28" i="11"/>
  <c r="D28" i="11"/>
  <c r="I47" i="11"/>
  <c r="H47" i="11"/>
  <c r="E47" i="11"/>
  <c r="D47" i="11"/>
  <c r="B47" i="11"/>
  <c r="I27" i="11"/>
  <c r="F27" i="11"/>
  <c r="E27" i="11"/>
  <c r="D27" i="11"/>
  <c r="J46" i="11"/>
  <c r="I46" i="11"/>
  <c r="G46" i="11"/>
  <c r="F46" i="11"/>
  <c r="E46" i="11"/>
  <c r="C46" i="11"/>
  <c r="B46" i="11"/>
  <c r="I26" i="11"/>
  <c r="F26" i="11"/>
  <c r="E26" i="11"/>
  <c r="C26" i="11"/>
  <c r="B26" i="11"/>
  <c r="J45" i="11"/>
  <c r="I45" i="11"/>
  <c r="H45" i="11"/>
  <c r="G45" i="11"/>
  <c r="F45" i="11"/>
  <c r="D45" i="11"/>
  <c r="C45" i="11"/>
  <c r="B45" i="11"/>
  <c r="H25" i="11"/>
  <c r="G25" i="11"/>
  <c r="F25" i="11"/>
  <c r="C25" i="11"/>
  <c r="B25" i="11"/>
  <c r="J44" i="11"/>
  <c r="I44" i="11"/>
  <c r="H44" i="11"/>
  <c r="G44" i="11"/>
  <c r="E44" i="11"/>
  <c r="D44" i="11"/>
  <c r="C44" i="11"/>
  <c r="I24" i="11"/>
  <c r="H24" i="11"/>
  <c r="G24" i="11"/>
  <c r="E24" i="11"/>
  <c r="D24" i="11"/>
  <c r="C24" i="11"/>
  <c r="J43" i="11"/>
  <c r="I43" i="11"/>
  <c r="H43" i="11"/>
  <c r="G43" i="11"/>
  <c r="F43" i="11"/>
  <c r="E43" i="11"/>
  <c r="D43" i="11"/>
  <c r="C43" i="11"/>
  <c r="B43" i="11"/>
  <c r="I23" i="11"/>
  <c r="E23" i="11"/>
  <c r="D23" i="11"/>
  <c r="B23" i="11"/>
  <c r="J42" i="11"/>
  <c r="I42" i="11"/>
  <c r="I22" i="11"/>
  <c r="F22" i="11"/>
  <c r="E22" i="11"/>
  <c r="I41" i="11"/>
  <c r="E41" i="11"/>
  <c r="F21" i="11"/>
  <c r="B21" i="11"/>
  <c r="F47" i="11"/>
  <c r="D25" i="11"/>
  <c r="F24" i="11"/>
  <c r="F23" i="11"/>
  <c r="C23" i="11"/>
  <c r="H42" i="11"/>
  <c r="B42" i="11"/>
  <c r="H22" i="11"/>
  <c r="F52" i="11"/>
  <c r="E52" i="11"/>
  <c r="B52" i="11"/>
  <c r="F32" i="11"/>
  <c r="E32" i="11"/>
  <c r="G31" i="11"/>
  <c r="F31" i="11"/>
  <c r="C31" i="11"/>
  <c r="B31" i="11"/>
  <c r="G50" i="11"/>
  <c r="D50" i="11"/>
  <c r="H30" i="11"/>
  <c r="G30" i="11"/>
  <c r="D30" i="11"/>
  <c r="C30" i="11"/>
  <c r="I49" i="11"/>
  <c r="D49" i="11"/>
  <c r="I29" i="11"/>
  <c r="E29" i="11"/>
  <c r="D29" i="11"/>
  <c r="J48" i="11"/>
  <c r="F48" i="11"/>
  <c r="E48" i="11"/>
  <c r="B48" i="11"/>
  <c r="F28" i="11"/>
  <c r="E28" i="11"/>
  <c r="B28" i="11"/>
  <c r="G47" i="11"/>
  <c r="C47" i="11"/>
  <c r="G27" i="11"/>
  <c r="C27" i="11"/>
  <c r="H46" i="11"/>
  <c r="D46" i="11"/>
  <c r="E45" i="11"/>
  <c r="I25" i="11"/>
  <c r="E25" i="11"/>
  <c r="F44" i="11"/>
  <c r="B24" i="11"/>
  <c r="G23" i="11"/>
  <c r="D22" i="11"/>
  <c r="D26" i="11"/>
  <c r="H23" i="11"/>
  <c r="D59" i="11"/>
  <c r="A52" i="11"/>
  <c r="A51" i="11"/>
  <c r="A50" i="11"/>
  <c r="A49" i="11"/>
  <c r="A48" i="11"/>
  <c r="A47" i="11"/>
  <c r="A46" i="11"/>
  <c r="A45" i="11"/>
  <c r="A44" i="11"/>
  <c r="A43" i="11"/>
  <c r="A42" i="11"/>
  <c r="A41" i="11"/>
  <c r="K40" i="11"/>
  <c r="J40" i="11"/>
  <c r="I40" i="11"/>
  <c r="H40" i="11"/>
  <c r="G40" i="11"/>
  <c r="F40" i="11"/>
  <c r="E40" i="11"/>
  <c r="D40" i="11"/>
  <c r="C40" i="11"/>
  <c r="B40" i="11"/>
  <c r="J20" i="11"/>
  <c r="I20" i="11"/>
  <c r="H20" i="11"/>
  <c r="G20" i="11"/>
  <c r="F20" i="11"/>
  <c r="E20" i="11"/>
  <c r="D20" i="11"/>
  <c r="C20" i="11"/>
  <c r="B20" i="11"/>
  <c r="A11" i="11"/>
  <c r="A9" i="11"/>
  <c r="B748" i="10"/>
  <c r="A748" i="10"/>
  <c r="B746" i="10"/>
  <c r="A746" i="10"/>
  <c r="B744" i="10"/>
  <c r="A744" i="10"/>
  <c r="B742" i="10"/>
  <c r="A742" i="10"/>
  <c r="B740" i="10"/>
  <c r="A740" i="10"/>
  <c r="B738" i="10"/>
  <c r="A738" i="10"/>
  <c r="B736" i="10"/>
  <c r="A736" i="10"/>
  <c r="B734" i="10"/>
  <c r="A734" i="10"/>
  <c r="B732" i="10"/>
  <c r="A732" i="10"/>
  <c r="B730" i="10"/>
  <c r="A730" i="10"/>
  <c r="B728" i="10"/>
  <c r="A728" i="10"/>
  <c r="B726" i="10"/>
  <c r="A726" i="10"/>
  <c r="B724" i="10"/>
  <c r="A724" i="10"/>
  <c r="B722" i="10"/>
  <c r="A722" i="10"/>
  <c r="B720" i="10"/>
  <c r="A720" i="10"/>
  <c r="B718" i="10"/>
  <c r="A718" i="10"/>
  <c r="B715" i="10"/>
  <c r="A715" i="10"/>
  <c r="B713" i="10"/>
  <c r="A713" i="10"/>
  <c r="B711" i="10"/>
  <c r="A711" i="10"/>
  <c r="B709" i="10"/>
  <c r="A709" i="10"/>
  <c r="B707" i="10"/>
  <c r="A707" i="10"/>
  <c r="B705" i="10"/>
  <c r="A705" i="10"/>
  <c r="B703" i="10"/>
  <c r="A703" i="10"/>
  <c r="B701" i="10"/>
  <c r="A701" i="10"/>
  <c r="B699" i="10"/>
  <c r="A699" i="10"/>
  <c r="B697" i="10"/>
  <c r="A697" i="10"/>
  <c r="B695" i="10"/>
  <c r="A695" i="10"/>
  <c r="B693" i="10"/>
  <c r="A693" i="10"/>
  <c r="B691" i="10"/>
  <c r="A691" i="10"/>
  <c r="B689" i="10"/>
  <c r="A689" i="10"/>
  <c r="B687" i="10"/>
  <c r="A687" i="10"/>
  <c r="B685" i="10"/>
  <c r="A685" i="10"/>
  <c r="B683" i="10"/>
  <c r="A683" i="10"/>
  <c r="B681" i="10"/>
  <c r="A681" i="10"/>
  <c r="B679" i="10"/>
  <c r="A679" i="10"/>
  <c r="B677" i="10"/>
  <c r="A677" i="10"/>
  <c r="B675" i="10"/>
  <c r="A675" i="10"/>
  <c r="B673" i="10"/>
  <c r="A673" i="10"/>
  <c r="B671" i="10"/>
  <c r="A671" i="10"/>
  <c r="B669" i="10"/>
  <c r="A669" i="10"/>
  <c r="B667" i="10"/>
  <c r="A667" i="10"/>
  <c r="B664" i="10"/>
  <c r="A664" i="10"/>
  <c r="B662" i="10"/>
  <c r="A662" i="10"/>
  <c r="B660" i="10"/>
  <c r="A660" i="10"/>
  <c r="B658" i="10"/>
  <c r="A658" i="10"/>
  <c r="B656" i="10"/>
  <c r="A656" i="10"/>
  <c r="B654" i="10"/>
  <c r="A654" i="10"/>
  <c r="B652" i="10"/>
  <c r="A652" i="10"/>
  <c r="B650" i="10"/>
  <c r="A650" i="10"/>
  <c r="B648" i="10"/>
  <c r="A648" i="10"/>
  <c r="B646" i="10"/>
  <c r="A646" i="10"/>
  <c r="B644" i="10"/>
  <c r="A644" i="10"/>
  <c r="B642" i="10"/>
  <c r="A642" i="10"/>
  <c r="B640" i="10"/>
  <c r="A640" i="10"/>
  <c r="B638" i="10"/>
  <c r="A638" i="10"/>
  <c r="B636" i="10"/>
  <c r="A636" i="10"/>
  <c r="B634" i="10"/>
  <c r="A634" i="10"/>
  <c r="B632" i="10"/>
  <c r="A632" i="10"/>
  <c r="B630" i="10"/>
  <c r="A630" i="10"/>
  <c r="B628" i="10"/>
  <c r="A628" i="10"/>
  <c r="B626" i="10"/>
  <c r="A626" i="10"/>
  <c r="B624" i="10"/>
  <c r="A624" i="10"/>
  <c r="B622" i="10"/>
  <c r="A622" i="10"/>
  <c r="B620" i="10"/>
  <c r="A620" i="10"/>
  <c r="B618" i="10"/>
  <c r="A618" i="10"/>
  <c r="B616" i="10"/>
  <c r="A616" i="10"/>
  <c r="B613" i="10"/>
  <c r="A613" i="10"/>
  <c r="B611" i="10"/>
  <c r="A611" i="10"/>
  <c r="B609" i="10"/>
  <c r="A609" i="10"/>
  <c r="B607" i="10"/>
  <c r="A607" i="10"/>
  <c r="B605" i="10"/>
  <c r="A605" i="10"/>
  <c r="B603" i="10"/>
  <c r="A603" i="10"/>
  <c r="B601" i="10"/>
  <c r="A601" i="10"/>
  <c r="B599" i="10"/>
  <c r="A599" i="10"/>
  <c r="B597" i="10"/>
  <c r="A597" i="10"/>
  <c r="B595" i="10"/>
  <c r="A595" i="10"/>
  <c r="B593" i="10"/>
  <c r="A593" i="10"/>
  <c r="B591" i="10"/>
  <c r="A591" i="10"/>
  <c r="B589" i="10"/>
  <c r="A589" i="10"/>
  <c r="B587" i="10"/>
  <c r="A587" i="10"/>
  <c r="B585" i="10"/>
  <c r="A585" i="10"/>
  <c r="B583" i="10"/>
  <c r="A583" i="10"/>
  <c r="B581" i="10"/>
  <c r="A581" i="10"/>
  <c r="B579" i="10"/>
  <c r="A579" i="10"/>
  <c r="B577" i="10"/>
  <c r="A577" i="10"/>
  <c r="B575" i="10"/>
  <c r="A575" i="10"/>
  <c r="B573" i="10"/>
  <c r="A573" i="10"/>
  <c r="B571" i="10"/>
  <c r="A571" i="10"/>
  <c r="B569" i="10"/>
  <c r="A569" i="10"/>
  <c r="B567" i="10"/>
  <c r="A567" i="10"/>
  <c r="B565" i="10"/>
  <c r="A565" i="10"/>
  <c r="B562" i="10"/>
  <c r="A562" i="10"/>
  <c r="B560" i="10"/>
  <c r="A560" i="10"/>
  <c r="B558" i="10"/>
  <c r="A558" i="10"/>
  <c r="B556" i="10"/>
  <c r="A556" i="10"/>
  <c r="B554" i="10"/>
  <c r="A554" i="10"/>
  <c r="B552" i="10"/>
  <c r="A552" i="10"/>
  <c r="B550" i="10"/>
  <c r="A550" i="10"/>
  <c r="B548" i="10"/>
  <c r="A548" i="10"/>
  <c r="B546" i="10"/>
  <c r="A546" i="10"/>
  <c r="B544" i="10"/>
  <c r="A544" i="10"/>
  <c r="B542" i="10"/>
  <c r="A542" i="10"/>
  <c r="B540" i="10"/>
  <c r="A540" i="10"/>
  <c r="B538" i="10"/>
  <c r="A538" i="10"/>
  <c r="B536" i="10"/>
  <c r="A536" i="10"/>
  <c r="B534" i="10"/>
  <c r="A534" i="10"/>
  <c r="B532" i="10"/>
  <c r="A532" i="10"/>
  <c r="B530" i="10"/>
  <c r="A530" i="10"/>
  <c r="B528" i="10"/>
  <c r="A528" i="10"/>
  <c r="B526" i="10"/>
  <c r="A526" i="10"/>
  <c r="B524" i="10"/>
  <c r="A524" i="10"/>
  <c r="B522" i="10"/>
  <c r="A522" i="10"/>
  <c r="B520" i="10"/>
  <c r="A520" i="10"/>
  <c r="B518" i="10"/>
  <c r="A518" i="10"/>
  <c r="B516" i="10"/>
  <c r="A516" i="10"/>
  <c r="B514" i="10"/>
  <c r="A514" i="10"/>
  <c r="B511" i="10"/>
  <c r="A511" i="10"/>
  <c r="B509" i="10"/>
  <c r="A509" i="10"/>
  <c r="B507" i="10"/>
  <c r="A507" i="10"/>
  <c r="B505" i="10"/>
  <c r="A505" i="10"/>
  <c r="B503" i="10"/>
  <c r="A503" i="10"/>
  <c r="B501" i="10"/>
  <c r="A501" i="10"/>
  <c r="B499" i="10"/>
  <c r="A499" i="10"/>
  <c r="B497" i="10"/>
  <c r="A497" i="10"/>
  <c r="B495" i="10"/>
  <c r="A495" i="10"/>
  <c r="B493" i="10"/>
  <c r="A493" i="10"/>
  <c r="B491" i="10"/>
  <c r="A491" i="10"/>
  <c r="B489" i="10"/>
  <c r="A489" i="10"/>
  <c r="B487" i="10"/>
  <c r="A487" i="10"/>
  <c r="B485" i="10"/>
  <c r="A485" i="10"/>
  <c r="B483" i="10"/>
  <c r="A483" i="10"/>
  <c r="B481" i="10"/>
  <c r="A481" i="10"/>
  <c r="B479" i="10"/>
  <c r="A479" i="10"/>
  <c r="B477" i="10"/>
  <c r="A477" i="10"/>
  <c r="B475" i="10"/>
  <c r="A475" i="10"/>
  <c r="B473" i="10"/>
  <c r="A473" i="10"/>
  <c r="B471" i="10"/>
  <c r="A471" i="10"/>
  <c r="B469" i="10"/>
  <c r="A469" i="10"/>
  <c r="B467" i="10"/>
  <c r="A467" i="10"/>
  <c r="B465" i="10"/>
  <c r="A465" i="10"/>
  <c r="B463" i="10"/>
  <c r="A463" i="10"/>
  <c r="B460" i="10"/>
  <c r="A460" i="10"/>
  <c r="B458" i="10"/>
  <c r="A458" i="10"/>
  <c r="B456" i="10"/>
  <c r="A456" i="10"/>
  <c r="B454" i="10"/>
  <c r="A454" i="10"/>
  <c r="B452" i="10"/>
  <c r="A452" i="10"/>
  <c r="B450" i="10"/>
  <c r="A450" i="10"/>
  <c r="B448" i="10"/>
  <c r="A448" i="10"/>
  <c r="B446" i="10"/>
  <c r="A446" i="10"/>
  <c r="B444" i="10"/>
  <c r="A444" i="10"/>
  <c r="B442" i="10"/>
  <c r="A442" i="10"/>
  <c r="B440" i="10"/>
  <c r="A440" i="10"/>
  <c r="B438" i="10"/>
  <c r="A438" i="10"/>
  <c r="B436" i="10"/>
  <c r="A436" i="10"/>
  <c r="B434" i="10"/>
  <c r="A434" i="10"/>
  <c r="B432" i="10"/>
  <c r="A432" i="10"/>
  <c r="B430" i="10"/>
  <c r="A430" i="10"/>
  <c r="B428" i="10"/>
  <c r="A428" i="10"/>
  <c r="B426" i="10"/>
  <c r="A426" i="10"/>
  <c r="B424" i="10"/>
  <c r="A424" i="10"/>
  <c r="B422" i="10"/>
  <c r="A422" i="10"/>
  <c r="B420" i="10"/>
  <c r="A420" i="10"/>
  <c r="B418" i="10"/>
  <c r="A418" i="10"/>
  <c r="B416" i="10"/>
  <c r="A416" i="10"/>
  <c r="B414" i="10"/>
  <c r="A414" i="10"/>
  <c r="B412" i="10"/>
  <c r="A412" i="10"/>
  <c r="B409" i="10"/>
  <c r="A409" i="10"/>
  <c r="B407" i="10"/>
  <c r="A407" i="10"/>
  <c r="B405" i="10"/>
  <c r="A405" i="10"/>
  <c r="B403" i="10"/>
  <c r="A403" i="10"/>
  <c r="B401" i="10"/>
  <c r="A401" i="10"/>
  <c r="B399" i="10"/>
  <c r="A399" i="10"/>
  <c r="B397" i="10"/>
  <c r="A397" i="10"/>
  <c r="B395" i="10"/>
  <c r="A395" i="10"/>
  <c r="B393" i="10"/>
  <c r="A393" i="10"/>
  <c r="B391" i="10"/>
  <c r="A391" i="10"/>
  <c r="B389" i="10"/>
  <c r="A389" i="10"/>
  <c r="B387" i="10"/>
  <c r="A387" i="10"/>
  <c r="B385" i="10"/>
  <c r="A385" i="10"/>
  <c r="B383" i="10"/>
  <c r="A383" i="10"/>
  <c r="B381" i="10"/>
  <c r="A381" i="10"/>
  <c r="B379" i="10"/>
  <c r="A379" i="10"/>
  <c r="B377" i="10"/>
  <c r="A377" i="10"/>
  <c r="B375" i="10"/>
  <c r="A375" i="10"/>
  <c r="B373" i="10"/>
  <c r="A373" i="10"/>
  <c r="B371" i="10"/>
  <c r="A371" i="10"/>
  <c r="B369" i="10"/>
  <c r="A369" i="10"/>
  <c r="B367" i="10"/>
  <c r="A367" i="10"/>
  <c r="B365" i="10"/>
  <c r="A365" i="10"/>
  <c r="B363" i="10"/>
  <c r="A363" i="10"/>
  <c r="B361" i="10"/>
  <c r="A361" i="10"/>
  <c r="B358" i="10"/>
  <c r="A358" i="10"/>
  <c r="B356" i="10"/>
  <c r="A356" i="10"/>
  <c r="B354" i="10"/>
  <c r="A354" i="10"/>
  <c r="B352" i="10"/>
  <c r="A352" i="10"/>
  <c r="B350" i="10"/>
  <c r="A350" i="10"/>
  <c r="B348" i="10"/>
  <c r="A348" i="10"/>
  <c r="B346" i="10"/>
  <c r="A346" i="10"/>
  <c r="B344" i="10"/>
  <c r="A344" i="10"/>
  <c r="B342" i="10"/>
  <c r="A342" i="10"/>
  <c r="B340" i="10"/>
  <c r="A340" i="10"/>
  <c r="B338" i="10"/>
  <c r="A338" i="10"/>
  <c r="B336" i="10"/>
  <c r="A336" i="10"/>
  <c r="B334" i="10"/>
  <c r="A334" i="10"/>
  <c r="B332" i="10"/>
  <c r="A332" i="10"/>
  <c r="B330" i="10"/>
  <c r="A330" i="10"/>
  <c r="B328" i="10"/>
  <c r="A328" i="10"/>
  <c r="B326" i="10"/>
  <c r="A326" i="10"/>
  <c r="B324" i="10"/>
  <c r="A324" i="10"/>
  <c r="B322" i="10"/>
  <c r="A322" i="10"/>
  <c r="B320" i="10"/>
  <c r="A320" i="10"/>
  <c r="B318" i="10"/>
  <c r="A318" i="10"/>
  <c r="B316" i="10"/>
  <c r="A316" i="10"/>
  <c r="B314" i="10"/>
  <c r="A314" i="10"/>
  <c r="B312" i="10"/>
  <c r="A312" i="10"/>
  <c r="B310" i="10"/>
  <c r="A310" i="10"/>
  <c r="B307" i="10"/>
  <c r="A307" i="10"/>
  <c r="B305" i="10"/>
  <c r="A305" i="10"/>
  <c r="B303" i="10"/>
  <c r="A303" i="10"/>
  <c r="B301" i="10"/>
  <c r="A301" i="10"/>
  <c r="B299" i="10"/>
  <c r="A299" i="10"/>
  <c r="B297" i="10"/>
  <c r="A297" i="10"/>
  <c r="B295" i="10"/>
  <c r="A295" i="10"/>
  <c r="B293" i="10"/>
  <c r="A293" i="10"/>
  <c r="B291" i="10"/>
  <c r="A291" i="10"/>
  <c r="B289" i="10"/>
  <c r="A289" i="10"/>
  <c r="B287" i="10"/>
  <c r="A287" i="10"/>
  <c r="B285" i="10"/>
  <c r="A285" i="10"/>
  <c r="B283" i="10"/>
  <c r="A283" i="10"/>
  <c r="B281" i="10"/>
  <c r="A281" i="10"/>
  <c r="B279" i="10"/>
  <c r="A279" i="10"/>
  <c r="B277" i="10"/>
  <c r="A277" i="10"/>
  <c r="B275" i="10"/>
  <c r="A275" i="10"/>
  <c r="B273" i="10"/>
  <c r="A273" i="10"/>
  <c r="B271" i="10"/>
  <c r="A271" i="10"/>
  <c r="B269" i="10"/>
  <c r="A269" i="10"/>
  <c r="B267" i="10"/>
  <c r="A267" i="10"/>
  <c r="B265" i="10"/>
  <c r="A265" i="10"/>
  <c r="B263" i="10"/>
  <c r="A263" i="10"/>
  <c r="B261" i="10"/>
  <c r="A261" i="10"/>
  <c r="B259" i="10"/>
  <c r="A259" i="10"/>
  <c r="B256" i="10"/>
  <c r="A256" i="10"/>
  <c r="B254" i="10"/>
  <c r="A254" i="10"/>
  <c r="B252" i="10"/>
  <c r="A252" i="10"/>
  <c r="B250" i="10"/>
  <c r="A250" i="10"/>
  <c r="B248" i="10"/>
  <c r="A248" i="10"/>
  <c r="B246" i="10"/>
  <c r="A246" i="10"/>
  <c r="B244" i="10"/>
  <c r="A244" i="10"/>
  <c r="B242" i="10"/>
  <c r="A242" i="10"/>
  <c r="B240" i="10"/>
  <c r="A240" i="10"/>
  <c r="B238" i="10"/>
  <c r="A238" i="10"/>
  <c r="B236" i="10"/>
  <c r="A236" i="10"/>
  <c r="B234" i="10"/>
  <c r="A234" i="10"/>
  <c r="B232" i="10"/>
  <c r="A232" i="10"/>
  <c r="B230" i="10"/>
  <c r="A230" i="10"/>
  <c r="B228" i="10"/>
  <c r="A228" i="10"/>
  <c r="B226" i="10"/>
  <c r="A226" i="10"/>
  <c r="B224" i="10"/>
  <c r="A224" i="10"/>
  <c r="B222" i="10"/>
  <c r="A222" i="10"/>
  <c r="B220" i="10"/>
  <c r="A220" i="10"/>
  <c r="B218" i="10"/>
  <c r="A218" i="10"/>
  <c r="B216" i="10"/>
  <c r="A216" i="10"/>
  <c r="B214" i="10"/>
  <c r="A214" i="10"/>
  <c r="B212" i="10"/>
  <c r="A212" i="10"/>
  <c r="B210" i="10"/>
  <c r="A210" i="10"/>
  <c r="B208" i="10"/>
  <c r="A208" i="10"/>
  <c r="B205" i="10"/>
  <c r="A205" i="10"/>
  <c r="B203" i="10"/>
  <c r="A203" i="10"/>
  <c r="B201" i="10"/>
  <c r="A201" i="10"/>
  <c r="B199" i="10"/>
  <c r="A199" i="10"/>
  <c r="B197" i="10"/>
  <c r="A197" i="10"/>
  <c r="B195" i="10"/>
  <c r="A195" i="10"/>
  <c r="B193" i="10"/>
  <c r="A193" i="10"/>
  <c r="B191" i="10"/>
  <c r="A191" i="10"/>
  <c r="B189" i="10"/>
  <c r="A189" i="10"/>
  <c r="B187" i="10"/>
  <c r="A187" i="10"/>
  <c r="B185" i="10"/>
  <c r="A185" i="10"/>
  <c r="B183" i="10"/>
  <c r="A183" i="10"/>
  <c r="B181" i="10"/>
  <c r="A181" i="10"/>
  <c r="B179" i="10"/>
  <c r="A179" i="10"/>
  <c r="B177" i="10"/>
  <c r="A177" i="10"/>
  <c r="B175" i="10"/>
  <c r="A175" i="10"/>
  <c r="B173" i="10"/>
  <c r="A173" i="10"/>
  <c r="B171" i="10"/>
  <c r="A171" i="10"/>
  <c r="B169" i="10"/>
  <c r="A169" i="10"/>
  <c r="B167" i="10"/>
  <c r="A167" i="10"/>
  <c r="B165" i="10"/>
  <c r="A165" i="10"/>
  <c r="B163" i="10"/>
  <c r="A163" i="10"/>
  <c r="B161" i="10"/>
  <c r="A161" i="10"/>
  <c r="B159" i="10"/>
  <c r="A159" i="10"/>
  <c r="B157" i="10"/>
  <c r="A157" i="10"/>
  <c r="B154" i="10"/>
  <c r="A154" i="10"/>
  <c r="B152" i="10"/>
  <c r="A152" i="10"/>
  <c r="B150" i="10"/>
  <c r="A150" i="10"/>
  <c r="B148" i="10"/>
  <c r="A148" i="10"/>
  <c r="B146" i="10"/>
  <c r="A146" i="10"/>
  <c r="B144" i="10"/>
  <c r="A144" i="10"/>
  <c r="B142" i="10"/>
  <c r="A142" i="10"/>
  <c r="B140" i="10"/>
  <c r="A140" i="10"/>
  <c r="B138" i="10"/>
  <c r="A138" i="10"/>
  <c r="B136" i="10"/>
  <c r="A136" i="10"/>
  <c r="B134" i="10"/>
  <c r="A134" i="10"/>
  <c r="B132" i="10"/>
  <c r="A132" i="10"/>
  <c r="B130" i="10"/>
  <c r="A130" i="10"/>
  <c r="B128" i="10"/>
  <c r="A128" i="10"/>
  <c r="B126" i="10"/>
  <c r="A126" i="10"/>
  <c r="B124" i="10"/>
  <c r="A124" i="10"/>
  <c r="B122" i="10"/>
  <c r="A122" i="10"/>
  <c r="B120" i="10"/>
  <c r="A120" i="10"/>
  <c r="B118" i="10"/>
  <c r="A118" i="10"/>
  <c r="B116" i="10"/>
  <c r="A116" i="10"/>
  <c r="B114" i="10"/>
  <c r="A114" i="10"/>
  <c r="B112" i="10"/>
  <c r="A112" i="10"/>
  <c r="B110" i="10"/>
  <c r="A110" i="10"/>
  <c r="B108" i="10"/>
  <c r="A108" i="10"/>
  <c r="B106" i="10"/>
  <c r="A106" i="10"/>
  <c r="B103" i="10"/>
  <c r="A103" i="10"/>
  <c r="B101" i="10"/>
  <c r="A101" i="10"/>
  <c r="B99" i="10"/>
  <c r="A99" i="10"/>
  <c r="B97" i="10"/>
  <c r="A97" i="10"/>
  <c r="B95" i="10"/>
  <c r="A95" i="10"/>
  <c r="B93" i="10"/>
  <c r="A93" i="10"/>
  <c r="B91" i="10"/>
  <c r="A91" i="10"/>
  <c r="B89" i="10"/>
  <c r="A89" i="10"/>
  <c r="B87" i="10"/>
  <c r="A87" i="10"/>
  <c r="B85" i="10"/>
  <c r="A85" i="10"/>
  <c r="B83" i="10"/>
  <c r="A83" i="10"/>
  <c r="B81" i="10"/>
  <c r="A81" i="10"/>
  <c r="B79" i="10"/>
  <c r="A79" i="10"/>
  <c r="B77" i="10"/>
  <c r="A77" i="10"/>
  <c r="B75" i="10"/>
  <c r="A75" i="10"/>
  <c r="B73" i="10"/>
  <c r="A73" i="10"/>
  <c r="B71" i="10"/>
  <c r="A71" i="10"/>
  <c r="B69" i="10"/>
  <c r="A69" i="10"/>
  <c r="B67" i="10"/>
  <c r="A67" i="10"/>
  <c r="B65" i="10"/>
  <c r="A65" i="10"/>
  <c r="B63" i="10"/>
  <c r="A63" i="10"/>
  <c r="B61" i="10"/>
  <c r="A61" i="10"/>
  <c r="B59" i="10"/>
  <c r="A59" i="10"/>
  <c r="B57" i="10"/>
  <c r="A57" i="10"/>
  <c r="B55" i="10"/>
  <c r="A55" i="10"/>
  <c r="B52" i="10"/>
  <c r="A52" i="10"/>
  <c r="B50" i="10"/>
  <c r="A50" i="10"/>
  <c r="B48" i="10"/>
  <c r="A48" i="10"/>
  <c r="B46" i="10"/>
  <c r="A46" i="10"/>
  <c r="B44" i="10"/>
  <c r="A44" i="10"/>
  <c r="B42" i="10"/>
  <c r="A42" i="10"/>
  <c r="B40" i="10"/>
  <c r="A40" i="10"/>
  <c r="B38" i="10"/>
  <c r="A38" i="10"/>
  <c r="B36" i="10"/>
  <c r="A36" i="10"/>
  <c r="B34" i="10"/>
  <c r="A34" i="10"/>
  <c r="B32" i="10"/>
  <c r="A32" i="10"/>
  <c r="B30" i="10"/>
  <c r="A30" i="10"/>
  <c r="B28" i="10"/>
  <c r="A28" i="10"/>
  <c r="B26" i="10"/>
  <c r="A26" i="10"/>
  <c r="B24" i="10"/>
  <c r="A24" i="10"/>
  <c r="B22" i="10"/>
  <c r="A22" i="10"/>
  <c r="B20" i="10"/>
  <c r="A20" i="10"/>
  <c r="B18" i="10"/>
  <c r="A18" i="10"/>
  <c r="B16" i="10"/>
  <c r="A16" i="10"/>
  <c r="B14" i="10"/>
  <c r="A14" i="10"/>
  <c r="B12" i="10"/>
  <c r="A12" i="10"/>
  <c r="B10" i="10"/>
  <c r="A10" i="10"/>
  <c r="B8" i="10"/>
  <c r="A8" i="10"/>
  <c r="B6" i="10"/>
  <c r="A6" i="10"/>
  <c r="B4" i="10"/>
  <c r="A4" i="10"/>
  <c r="G1" i="10"/>
  <c r="J52" i="11"/>
  <c r="I52" i="11"/>
  <c r="C52" i="11"/>
  <c r="I32" i="11"/>
  <c r="B32" i="11"/>
  <c r="J51" i="11"/>
  <c r="G51" i="11"/>
  <c r="F51" i="11"/>
  <c r="C51" i="11"/>
  <c r="B51" i="11"/>
  <c r="H31" i="11"/>
  <c r="H50" i="11"/>
  <c r="E50" i="11"/>
  <c r="C50" i="11"/>
  <c r="J49" i="11"/>
  <c r="H49" i="11"/>
  <c r="E49" i="11"/>
  <c r="H29" i="11"/>
  <c r="I48" i="11"/>
  <c r="G48" i="11"/>
  <c r="I28" i="11"/>
  <c r="C28" i="11"/>
  <c r="J47" i="11"/>
  <c r="H27" i="11"/>
  <c r="B27" i="11"/>
  <c r="H26" i="11"/>
  <c r="G26" i="11"/>
  <c r="F42" i="11"/>
  <c r="E42" i="11"/>
  <c r="D42" i="11"/>
  <c r="V369" i="9"/>
  <c r="D748" i="10" s="1"/>
  <c r="K369" i="9"/>
  <c r="F748" i="10" s="1"/>
  <c r="V368" i="9"/>
  <c r="D746" i="10" s="1"/>
  <c r="K368" i="9"/>
  <c r="F746" i="10" s="1"/>
  <c r="V367" i="9"/>
  <c r="D744" i="10" s="1"/>
  <c r="K367" i="9"/>
  <c r="F744" i="10" s="1"/>
  <c r="V366" i="9"/>
  <c r="D742" i="10" s="1"/>
  <c r="K366" i="9"/>
  <c r="F742" i="10" s="1"/>
  <c r="V365" i="9"/>
  <c r="D740" i="10" s="1"/>
  <c r="K365" i="9"/>
  <c r="F740" i="10" s="1"/>
  <c r="V364" i="9"/>
  <c r="D738" i="10" s="1"/>
  <c r="K364" i="9"/>
  <c r="F738" i="10" s="1"/>
  <c r="V363" i="9"/>
  <c r="D736" i="10" s="1"/>
  <c r="K363" i="9"/>
  <c r="F736" i="10" s="1"/>
  <c r="V362" i="9"/>
  <c r="D734" i="10" s="1"/>
  <c r="K362" i="9"/>
  <c r="F734" i="10" s="1"/>
  <c r="V361" i="9"/>
  <c r="D732" i="10" s="1"/>
  <c r="K361" i="9"/>
  <c r="F732" i="10" s="1"/>
  <c r="V360" i="9"/>
  <c r="D730" i="10" s="1"/>
  <c r="K360" i="9"/>
  <c r="F730" i="10" s="1"/>
  <c r="V359" i="9"/>
  <c r="D728" i="10" s="1"/>
  <c r="K359" i="9"/>
  <c r="F728" i="10" s="1"/>
  <c r="V358" i="9"/>
  <c r="D726" i="10" s="1"/>
  <c r="K358" i="9"/>
  <c r="F726" i="10" s="1"/>
  <c r="V357" i="9"/>
  <c r="D724" i="10" s="1"/>
  <c r="K357" i="9"/>
  <c r="F724" i="10" s="1"/>
  <c r="V356" i="9"/>
  <c r="D722" i="10" s="1"/>
  <c r="K356" i="9"/>
  <c r="F722" i="10" s="1"/>
  <c r="V355" i="9"/>
  <c r="D720" i="10" s="1"/>
  <c r="K355" i="9"/>
  <c r="F720" i="10" s="1"/>
  <c r="V354" i="9"/>
  <c r="D718" i="10" s="1"/>
  <c r="K354" i="9"/>
  <c r="F718" i="10" s="1"/>
  <c r="V353" i="9"/>
  <c r="D715" i="10" s="1"/>
  <c r="K353" i="9"/>
  <c r="F715" i="10" s="1"/>
  <c r="V352" i="9"/>
  <c r="D713" i="10" s="1"/>
  <c r="K352" i="9"/>
  <c r="F713" i="10" s="1"/>
  <c r="V351" i="9"/>
  <c r="D711" i="10" s="1"/>
  <c r="K351" i="9"/>
  <c r="F711" i="10" s="1"/>
  <c r="V350" i="9"/>
  <c r="D709" i="10" s="1"/>
  <c r="K350" i="9"/>
  <c r="F709" i="10" s="1"/>
  <c r="V349" i="9"/>
  <c r="D707" i="10" s="1"/>
  <c r="K349" i="9"/>
  <c r="F707" i="10" s="1"/>
  <c r="V348" i="9"/>
  <c r="D705" i="10" s="1"/>
  <c r="K348" i="9"/>
  <c r="F705" i="10" s="1"/>
  <c r="V347" i="9"/>
  <c r="D703" i="10" s="1"/>
  <c r="K347" i="9"/>
  <c r="F703" i="10" s="1"/>
  <c r="V346" i="9"/>
  <c r="D701" i="10" s="1"/>
  <c r="K346" i="9"/>
  <c r="F701" i="10" s="1"/>
  <c r="V345" i="9"/>
  <c r="D699" i="10" s="1"/>
  <c r="K345" i="9"/>
  <c r="F699" i="10" s="1"/>
  <c r="V344" i="9"/>
  <c r="D697" i="10" s="1"/>
  <c r="K344" i="9"/>
  <c r="F697" i="10" s="1"/>
  <c r="V343" i="9"/>
  <c r="D695" i="10" s="1"/>
  <c r="K343" i="9"/>
  <c r="F695" i="10" s="1"/>
  <c r="V342" i="9"/>
  <c r="D693" i="10" s="1"/>
  <c r="K342" i="9"/>
  <c r="F693" i="10" s="1"/>
  <c r="V341" i="9"/>
  <c r="D691" i="10" s="1"/>
  <c r="K341" i="9"/>
  <c r="F691" i="10" s="1"/>
  <c r="V340" i="9"/>
  <c r="D689" i="10" s="1"/>
  <c r="K340" i="9"/>
  <c r="F689" i="10" s="1"/>
  <c r="V339" i="9"/>
  <c r="D687" i="10" s="1"/>
  <c r="K339" i="9"/>
  <c r="F687" i="10" s="1"/>
  <c r="V338" i="9"/>
  <c r="D685" i="10" s="1"/>
  <c r="K338" i="9"/>
  <c r="F685" i="10" s="1"/>
  <c r="V337" i="9"/>
  <c r="D683" i="10" s="1"/>
  <c r="K337" i="9"/>
  <c r="F683" i="10" s="1"/>
  <c r="V336" i="9"/>
  <c r="D681" i="10" s="1"/>
  <c r="K336" i="9"/>
  <c r="F681" i="10" s="1"/>
  <c r="V335" i="9"/>
  <c r="D679" i="10" s="1"/>
  <c r="K335" i="9"/>
  <c r="F679" i="10" s="1"/>
  <c r="V334" i="9"/>
  <c r="D677" i="10" s="1"/>
  <c r="K334" i="9"/>
  <c r="F677" i="10" s="1"/>
  <c r="V333" i="9"/>
  <c r="D675" i="10" s="1"/>
  <c r="K333" i="9"/>
  <c r="F675" i="10" s="1"/>
  <c r="V332" i="9"/>
  <c r="D673" i="10" s="1"/>
  <c r="K332" i="9"/>
  <c r="F673" i="10" s="1"/>
  <c r="V331" i="9"/>
  <c r="D671" i="10" s="1"/>
  <c r="K331" i="9"/>
  <c r="F671" i="10" s="1"/>
  <c r="V330" i="9"/>
  <c r="D669" i="10" s="1"/>
  <c r="K330" i="9"/>
  <c r="F669" i="10" s="1"/>
  <c r="V329" i="9"/>
  <c r="D667" i="10" s="1"/>
  <c r="K329" i="9"/>
  <c r="F667" i="10" s="1"/>
  <c r="V328" i="9"/>
  <c r="D664" i="10" s="1"/>
  <c r="K328" i="9"/>
  <c r="F664" i="10" s="1"/>
  <c r="V327" i="9"/>
  <c r="D662" i="10" s="1"/>
  <c r="K327" i="9"/>
  <c r="F662" i="10" s="1"/>
  <c r="V326" i="9"/>
  <c r="D660" i="10" s="1"/>
  <c r="K326" i="9"/>
  <c r="F660" i="10" s="1"/>
  <c r="V325" i="9"/>
  <c r="D658" i="10" s="1"/>
  <c r="K325" i="9"/>
  <c r="F658" i="10" s="1"/>
  <c r="V324" i="9"/>
  <c r="D656" i="10" s="1"/>
  <c r="K324" i="9"/>
  <c r="F656" i="10" s="1"/>
  <c r="V323" i="9"/>
  <c r="D654" i="10" s="1"/>
  <c r="K323" i="9"/>
  <c r="F654" i="10" s="1"/>
  <c r="V322" i="9"/>
  <c r="D652" i="10" s="1"/>
  <c r="K322" i="9"/>
  <c r="F652" i="10" s="1"/>
  <c r="V321" i="9"/>
  <c r="D650" i="10" s="1"/>
  <c r="K321" i="9"/>
  <c r="F650" i="10" s="1"/>
  <c r="V320" i="9"/>
  <c r="D648" i="10" s="1"/>
  <c r="K320" i="9"/>
  <c r="F648" i="10" s="1"/>
  <c r="V319" i="9"/>
  <c r="D646" i="10" s="1"/>
  <c r="K319" i="9"/>
  <c r="F646" i="10" s="1"/>
  <c r="V318" i="9"/>
  <c r="D644" i="10" s="1"/>
  <c r="K318" i="9"/>
  <c r="F644" i="10" s="1"/>
  <c r="V317" i="9"/>
  <c r="D642" i="10" s="1"/>
  <c r="K317" i="9"/>
  <c r="F642" i="10" s="1"/>
  <c r="V316" i="9"/>
  <c r="D640" i="10" s="1"/>
  <c r="K316" i="9"/>
  <c r="F640" i="10" s="1"/>
  <c r="V315" i="9"/>
  <c r="D638" i="10" s="1"/>
  <c r="K315" i="9"/>
  <c r="F638" i="10" s="1"/>
  <c r="V314" i="9"/>
  <c r="D636" i="10" s="1"/>
  <c r="K314" i="9"/>
  <c r="F636" i="10" s="1"/>
  <c r="V313" i="9"/>
  <c r="D634" i="10" s="1"/>
  <c r="K313" i="9"/>
  <c r="F634" i="10" s="1"/>
  <c r="V312" i="9"/>
  <c r="D632" i="10" s="1"/>
  <c r="K312" i="9"/>
  <c r="F632" i="10" s="1"/>
  <c r="V311" i="9"/>
  <c r="D630" i="10" s="1"/>
  <c r="K311" i="9"/>
  <c r="F630" i="10" s="1"/>
  <c r="V310" i="9"/>
  <c r="D628" i="10" s="1"/>
  <c r="K310" i="9"/>
  <c r="F628" i="10" s="1"/>
  <c r="V309" i="9"/>
  <c r="D626" i="10" s="1"/>
  <c r="K309" i="9"/>
  <c r="F626" i="10" s="1"/>
  <c r="V308" i="9"/>
  <c r="D624" i="10" s="1"/>
  <c r="K308" i="9"/>
  <c r="F624" i="10" s="1"/>
  <c r="V307" i="9"/>
  <c r="D622" i="10" s="1"/>
  <c r="K307" i="9"/>
  <c r="F622" i="10" s="1"/>
  <c r="V306" i="9"/>
  <c r="D620" i="10" s="1"/>
  <c r="K306" i="9"/>
  <c r="F620" i="10" s="1"/>
  <c r="V305" i="9"/>
  <c r="D618" i="10" s="1"/>
  <c r="K305" i="9"/>
  <c r="F618" i="10" s="1"/>
  <c r="V304" i="9"/>
  <c r="D616" i="10" s="1"/>
  <c r="K304" i="9"/>
  <c r="F616" i="10" s="1"/>
  <c r="V303" i="9"/>
  <c r="D613" i="10" s="1"/>
  <c r="K303" i="9"/>
  <c r="F613" i="10" s="1"/>
  <c r="V302" i="9"/>
  <c r="D611" i="10" s="1"/>
  <c r="K302" i="9"/>
  <c r="F611" i="10" s="1"/>
  <c r="V301" i="9"/>
  <c r="D609" i="10" s="1"/>
  <c r="K301" i="9"/>
  <c r="F609" i="10" s="1"/>
  <c r="V300" i="9"/>
  <c r="D607" i="10" s="1"/>
  <c r="K300" i="9"/>
  <c r="F607" i="10" s="1"/>
  <c r="V299" i="9"/>
  <c r="D605" i="10" s="1"/>
  <c r="K299" i="9"/>
  <c r="F605" i="10" s="1"/>
  <c r="V298" i="9"/>
  <c r="D603" i="10" s="1"/>
  <c r="K298" i="9"/>
  <c r="F603" i="10" s="1"/>
  <c r="V297" i="9"/>
  <c r="D601" i="10" s="1"/>
  <c r="K297" i="9"/>
  <c r="F601" i="10" s="1"/>
  <c r="V296" i="9"/>
  <c r="D599" i="10" s="1"/>
  <c r="K296" i="9"/>
  <c r="F599" i="10" s="1"/>
  <c r="V295" i="9"/>
  <c r="D597" i="10" s="1"/>
  <c r="K295" i="9"/>
  <c r="F597" i="10" s="1"/>
  <c r="V294" i="9"/>
  <c r="D595" i="10" s="1"/>
  <c r="K294" i="9"/>
  <c r="F595" i="10" s="1"/>
  <c r="V293" i="9"/>
  <c r="D593" i="10" s="1"/>
  <c r="K293" i="9"/>
  <c r="F593" i="10" s="1"/>
  <c r="V292" i="9"/>
  <c r="D591" i="10" s="1"/>
  <c r="K292" i="9"/>
  <c r="F591" i="10" s="1"/>
  <c r="V291" i="9"/>
  <c r="D589" i="10" s="1"/>
  <c r="K291" i="9"/>
  <c r="F589" i="10" s="1"/>
  <c r="V290" i="9"/>
  <c r="D587" i="10" s="1"/>
  <c r="K290" i="9"/>
  <c r="F587" i="10" s="1"/>
  <c r="V289" i="9"/>
  <c r="D585" i="10" s="1"/>
  <c r="K289" i="9"/>
  <c r="F585" i="10" s="1"/>
  <c r="V288" i="9"/>
  <c r="D583" i="10" s="1"/>
  <c r="K288" i="9"/>
  <c r="F583" i="10" s="1"/>
  <c r="V287" i="9"/>
  <c r="D581" i="10" s="1"/>
  <c r="K287" i="9"/>
  <c r="F581" i="10" s="1"/>
  <c r="V286" i="9"/>
  <c r="D579" i="10" s="1"/>
  <c r="K286" i="9"/>
  <c r="F579" i="10" s="1"/>
  <c r="V285" i="9"/>
  <c r="D577" i="10" s="1"/>
  <c r="K285" i="9"/>
  <c r="F577" i="10" s="1"/>
  <c r="V284" i="9"/>
  <c r="D575" i="10" s="1"/>
  <c r="K284" i="9"/>
  <c r="F575" i="10" s="1"/>
  <c r="V283" i="9"/>
  <c r="D573" i="10" s="1"/>
  <c r="K283" i="9"/>
  <c r="F573" i="10" s="1"/>
  <c r="V282" i="9"/>
  <c r="D571" i="10" s="1"/>
  <c r="K282" i="9"/>
  <c r="F571" i="10" s="1"/>
  <c r="V281" i="9"/>
  <c r="D569" i="10" s="1"/>
  <c r="K281" i="9"/>
  <c r="F569" i="10" s="1"/>
  <c r="V280" i="9"/>
  <c r="D567" i="10" s="1"/>
  <c r="K280" i="9"/>
  <c r="F567" i="10" s="1"/>
  <c r="V279" i="9"/>
  <c r="D565" i="10" s="1"/>
  <c r="K279" i="9"/>
  <c r="F565" i="10" s="1"/>
  <c r="V278" i="9"/>
  <c r="D562" i="10" s="1"/>
  <c r="K278" i="9"/>
  <c r="F562" i="10" s="1"/>
  <c r="V277" i="9"/>
  <c r="D560" i="10" s="1"/>
  <c r="K277" i="9"/>
  <c r="F560" i="10" s="1"/>
  <c r="V276" i="9"/>
  <c r="D558" i="10" s="1"/>
  <c r="K276" i="9"/>
  <c r="F558" i="10" s="1"/>
  <c r="V275" i="9"/>
  <c r="D556" i="10" s="1"/>
  <c r="K275" i="9"/>
  <c r="F556" i="10" s="1"/>
  <c r="V274" i="9"/>
  <c r="D554" i="10" s="1"/>
  <c r="K274" i="9"/>
  <c r="F554" i="10" s="1"/>
  <c r="V273" i="9"/>
  <c r="D552" i="10" s="1"/>
  <c r="K273" i="9"/>
  <c r="F552" i="10" s="1"/>
  <c r="V272" i="9"/>
  <c r="D550" i="10" s="1"/>
  <c r="K272" i="9"/>
  <c r="F550" i="10" s="1"/>
  <c r="V271" i="9"/>
  <c r="D548" i="10" s="1"/>
  <c r="K271" i="9"/>
  <c r="F548" i="10" s="1"/>
  <c r="V270" i="9"/>
  <c r="D546" i="10" s="1"/>
  <c r="K270" i="9"/>
  <c r="F546" i="10" s="1"/>
  <c r="V269" i="9"/>
  <c r="D544" i="10" s="1"/>
  <c r="K269" i="9"/>
  <c r="F544" i="10" s="1"/>
  <c r="V268" i="9"/>
  <c r="D542" i="10" s="1"/>
  <c r="K268" i="9"/>
  <c r="F542" i="10" s="1"/>
  <c r="V267" i="9"/>
  <c r="D540" i="10" s="1"/>
  <c r="K267" i="9"/>
  <c r="F540" i="10" s="1"/>
  <c r="V266" i="9"/>
  <c r="D538" i="10" s="1"/>
  <c r="K266" i="9"/>
  <c r="F538" i="10" s="1"/>
  <c r="V265" i="9"/>
  <c r="D536" i="10" s="1"/>
  <c r="K265" i="9"/>
  <c r="F536" i="10" s="1"/>
  <c r="V264" i="9"/>
  <c r="D534" i="10" s="1"/>
  <c r="K264" i="9"/>
  <c r="F534" i="10" s="1"/>
  <c r="V263" i="9"/>
  <c r="D532" i="10" s="1"/>
  <c r="K263" i="9"/>
  <c r="F532" i="10" s="1"/>
  <c r="V262" i="9"/>
  <c r="D530" i="10" s="1"/>
  <c r="K262" i="9"/>
  <c r="F530" i="10" s="1"/>
  <c r="V261" i="9"/>
  <c r="D528" i="10" s="1"/>
  <c r="K261" i="9"/>
  <c r="F528" i="10" s="1"/>
  <c r="V260" i="9"/>
  <c r="D526" i="10" s="1"/>
  <c r="K260" i="9"/>
  <c r="F526" i="10" s="1"/>
  <c r="V259" i="9"/>
  <c r="D524" i="10" s="1"/>
  <c r="K259" i="9"/>
  <c r="F524" i="10" s="1"/>
  <c r="V258" i="9"/>
  <c r="D522" i="10" s="1"/>
  <c r="K258" i="9"/>
  <c r="F522" i="10" s="1"/>
  <c r="V257" i="9"/>
  <c r="D520" i="10" s="1"/>
  <c r="K257" i="9"/>
  <c r="F520" i="10" s="1"/>
  <c r="V256" i="9"/>
  <c r="D518" i="10" s="1"/>
  <c r="K256" i="9"/>
  <c r="F518" i="10" s="1"/>
  <c r="V255" i="9"/>
  <c r="D516" i="10" s="1"/>
  <c r="K255" i="9"/>
  <c r="F516" i="10" s="1"/>
  <c r="V254" i="9"/>
  <c r="D514" i="10" s="1"/>
  <c r="K254" i="9"/>
  <c r="F514" i="10" s="1"/>
  <c r="V253" i="9"/>
  <c r="D511" i="10" s="1"/>
  <c r="K253" i="9"/>
  <c r="F511" i="10" s="1"/>
  <c r="V252" i="9"/>
  <c r="D509" i="10" s="1"/>
  <c r="K252" i="9"/>
  <c r="F509" i="10" s="1"/>
  <c r="V251" i="9"/>
  <c r="D507" i="10" s="1"/>
  <c r="K251" i="9"/>
  <c r="F507" i="10" s="1"/>
  <c r="V250" i="9"/>
  <c r="D505" i="10" s="1"/>
  <c r="K250" i="9"/>
  <c r="F505" i="10" s="1"/>
  <c r="V249" i="9"/>
  <c r="D503" i="10" s="1"/>
  <c r="K249" i="9"/>
  <c r="F503" i="10" s="1"/>
  <c r="V248" i="9"/>
  <c r="D501" i="10" s="1"/>
  <c r="K248" i="9"/>
  <c r="F501" i="10" s="1"/>
  <c r="V247" i="9"/>
  <c r="D499" i="10" s="1"/>
  <c r="K247" i="9"/>
  <c r="F499" i="10" s="1"/>
  <c r="V246" i="9"/>
  <c r="D497" i="10" s="1"/>
  <c r="K246" i="9"/>
  <c r="F497" i="10" s="1"/>
  <c r="V245" i="9"/>
  <c r="D495" i="10" s="1"/>
  <c r="K245" i="9"/>
  <c r="F495" i="10" s="1"/>
  <c r="V244" i="9"/>
  <c r="D493" i="10" s="1"/>
  <c r="K244" i="9"/>
  <c r="F493" i="10" s="1"/>
  <c r="V243" i="9"/>
  <c r="D491" i="10" s="1"/>
  <c r="K243" i="9"/>
  <c r="F491" i="10" s="1"/>
  <c r="V242" i="9"/>
  <c r="D489" i="10" s="1"/>
  <c r="K242" i="9"/>
  <c r="F489" i="10" s="1"/>
  <c r="V241" i="9"/>
  <c r="D487" i="10" s="1"/>
  <c r="K241" i="9"/>
  <c r="F487" i="10" s="1"/>
  <c r="V240" i="9"/>
  <c r="D485" i="10" s="1"/>
  <c r="K240" i="9"/>
  <c r="F485" i="10" s="1"/>
  <c r="V239" i="9"/>
  <c r="D483" i="10" s="1"/>
  <c r="K239" i="9"/>
  <c r="F483" i="10" s="1"/>
  <c r="V238" i="9"/>
  <c r="D481" i="10" s="1"/>
  <c r="K238" i="9"/>
  <c r="F481" i="10" s="1"/>
  <c r="V237" i="9"/>
  <c r="D479" i="10" s="1"/>
  <c r="K237" i="9"/>
  <c r="F479" i="10" s="1"/>
  <c r="V236" i="9"/>
  <c r="D477" i="10" s="1"/>
  <c r="K236" i="9"/>
  <c r="F477" i="10" s="1"/>
  <c r="V235" i="9"/>
  <c r="D475" i="10" s="1"/>
  <c r="K235" i="9"/>
  <c r="F475" i="10" s="1"/>
  <c r="V234" i="9"/>
  <c r="D473" i="10" s="1"/>
  <c r="K234" i="9"/>
  <c r="F473" i="10" s="1"/>
  <c r="V233" i="9"/>
  <c r="D471" i="10" s="1"/>
  <c r="K233" i="9"/>
  <c r="F471" i="10" s="1"/>
  <c r="V232" i="9"/>
  <c r="D469" i="10" s="1"/>
  <c r="K232" i="9"/>
  <c r="F469" i="10" s="1"/>
  <c r="V231" i="9"/>
  <c r="D467" i="10" s="1"/>
  <c r="K231" i="9"/>
  <c r="F467" i="10" s="1"/>
  <c r="V230" i="9"/>
  <c r="D465" i="10" s="1"/>
  <c r="K230" i="9"/>
  <c r="F465" i="10" s="1"/>
  <c r="V229" i="9"/>
  <c r="D463" i="10" s="1"/>
  <c r="K229" i="9"/>
  <c r="F463" i="10" s="1"/>
  <c r="V228" i="9"/>
  <c r="D460" i="10" s="1"/>
  <c r="K228" i="9"/>
  <c r="F460" i="10" s="1"/>
  <c r="V227" i="9"/>
  <c r="D458" i="10" s="1"/>
  <c r="K227" i="9"/>
  <c r="F458" i="10" s="1"/>
  <c r="V226" i="9"/>
  <c r="D456" i="10" s="1"/>
  <c r="K226" i="9"/>
  <c r="F456" i="10" s="1"/>
  <c r="V225" i="9"/>
  <c r="D454" i="10" s="1"/>
  <c r="K225" i="9"/>
  <c r="F454" i="10" s="1"/>
  <c r="V224" i="9"/>
  <c r="D452" i="10" s="1"/>
  <c r="K224" i="9"/>
  <c r="F452" i="10" s="1"/>
  <c r="V223" i="9"/>
  <c r="D450" i="10" s="1"/>
  <c r="K223" i="9"/>
  <c r="F450" i="10" s="1"/>
  <c r="V222" i="9"/>
  <c r="D448" i="10" s="1"/>
  <c r="K222" i="9"/>
  <c r="F448" i="10" s="1"/>
  <c r="V221" i="9"/>
  <c r="D446" i="10" s="1"/>
  <c r="K221" i="9"/>
  <c r="F446" i="10" s="1"/>
  <c r="V220" i="9"/>
  <c r="D444" i="10" s="1"/>
  <c r="K220" i="9"/>
  <c r="F444" i="10" s="1"/>
  <c r="V219" i="9"/>
  <c r="D442" i="10" s="1"/>
  <c r="K219" i="9"/>
  <c r="F442" i="10" s="1"/>
  <c r="V218" i="9"/>
  <c r="D440" i="10" s="1"/>
  <c r="K218" i="9"/>
  <c r="F440" i="10" s="1"/>
  <c r="V217" i="9"/>
  <c r="D438" i="10" s="1"/>
  <c r="K217" i="9"/>
  <c r="F438" i="10" s="1"/>
  <c r="V216" i="9"/>
  <c r="D436" i="10" s="1"/>
  <c r="K216" i="9"/>
  <c r="F436" i="10" s="1"/>
  <c r="V215" i="9"/>
  <c r="D434" i="10" s="1"/>
  <c r="K215" i="9"/>
  <c r="F434" i="10" s="1"/>
  <c r="V214" i="9"/>
  <c r="D432" i="10" s="1"/>
  <c r="K214" i="9"/>
  <c r="F432" i="10" s="1"/>
  <c r="V213" i="9"/>
  <c r="D430" i="10" s="1"/>
  <c r="K213" i="9"/>
  <c r="F430" i="10" s="1"/>
  <c r="V212" i="9"/>
  <c r="D428" i="10" s="1"/>
  <c r="K212" i="9"/>
  <c r="F428" i="10" s="1"/>
  <c r="V211" i="9"/>
  <c r="D426" i="10" s="1"/>
  <c r="K211" i="9"/>
  <c r="F426" i="10" s="1"/>
  <c r="V210" i="9"/>
  <c r="D424" i="10" s="1"/>
  <c r="K210" i="9"/>
  <c r="F424" i="10" s="1"/>
  <c r="V209" i="9"/>
  <c r="D422" i="10" s="1"/>
  <c r="K209" i="9"/>
  <c r="F422" i="10" s="1"/>
  <c r="V208" i="9"/>
  <c r="D420" i="10" s="1"/>
  <c r="K208" i="9"/>
  <c r="F420" i="10" s="1"/>
  <c r="V207" i="9"/>
  <c r="D418" i="10" s="1"/>
  <c r="K207" i="9"/>
  <c r="F418" i="10" s="1"/>
  <c r="V206" i="9"/>
  <c r="D416" i="10" s="1"/>
  <c r="K206" i="9"/>
  <c r="F416" i="10" s="1"/>
  <c r="V205" i="9"/>
  <c r="D414" i="10" s="1"/>
  <c r="K205" i="9"/>
  <c r="F414" i="10" s="1"/>
  <c r="V204" i="9"/>
  <c r="D412" i="10" s="1"/>
  <c r="K204" i="9"/>
  <c r="F412" i="10" s="1"/>
  <c r="V203" i="9"/>
  <c r="D409" i="10" s="1"/>
  <c r="K203" i="9"/>
  <c r="F409" i="10" s="1"/>
  <c r="V202" i="9"/>
  <c r="D407" i="10" s="1"/>
  <c r="K202" i="9"/>
  <c r="F407" i="10" s="1"/>
  <c r="V201" i="9"/>
  <c r="D405" i="10" s="1"/>
  <c r="K201" i="9"/>
  <c r="F405" i="10" s="1"/>
  <c r="V200" i="9"/>
  <c r="D403" i="10" s="1"/>
  <c r="K200" i="9"/>
  <c r="F403" i="10" s="1"/>
  <c r="V199" i="9"/>
  <c r="D401" i="10" s="1"/>
  <c r="K199" i="9"/>
  <c r="F401" i="10" s="1"/>
  <c r="V198" i="9"/>
  <c r="D399" i="10" s="1"/>
  <c r="K198" i="9"/>
  <c r="F399" i="10" s="1"/>
  <c r="V197" i="9"/>
  <c r="D397" i="10" s="1"/>
  <c r="K197" i="9"/>
  <c r="F397" i="10" s="1"/>
  <c r="V196" i="9"/>
  <c r="D395" i="10" s="1"/>
  <c r="K196" i="9"/>
  <c r="F395" i="10" s="1"/>
  <c r="V195" i="9"/>
  <c r="D393" i="10" s="1"/>
  <c r="K195" i="9"/>
  <c r="F393" i="10" s="1"/>
  <c r="V194" i="9"/>
  <c r="D391" i="10" s="1"/>
  <c r="K194" i="9"/>
  <c r="F391" i="10" s="1"/>
  <c r="V193" i="9"/>
  <c r="D389" i="10" s="1"/>
  <c r="K193" i="9"/>
  <c r="F389" i="10" s="1"/>
  <c r="V192" i="9"/>
  <c r="D387" i="10" s="1"/>
  <c r="K192" i="9"/>
  <c r="F387" i="10" s="1"/>
  <c r="V191" i="9"/>
  <c r="D385" i="10" s="1"/>
  <c r="K191" i="9"/>
  <c r="F385" i="10" s="1"/>
  <c r="V190" i="9"/>
  <c r="D383" i="10" s="1"/>
  <c r="K190" i="9"/>
  <c r="F383" i="10" s="1"/>
  <c r="V189" i="9"/>
  <c r="D381" i="10" s="1"/>
  <c r="K189" i="9"/>
  <c r="F381" i="10" s="1"/>
  <c r="V188" i="9"/>
  <c r="D379" i="10" s="1"/>
  <c r="K188" i="9"/>
  <c r="F379" i="10" s="1"/>
  <c r="V187" i="9"/>
  <c r="D377" i="10" s="1"/>
  <c r="K187" i="9"/>
  <c r="F377" i="10" s="1"/>
  <c r="V186" i="9"/>
  <c r="D375" i="10" s="1"/>
  <c r="K186" i="9"/>
  <c r="F375" i="10" s="1"/>
  <c r="V185" i="9"/>
  <c r="D373" i="10" s="1"/>
  <c r="K185" i="9"/>
  <c r="F373" i="10" s="1"/>
  <c r="V184" i="9"/>
  <c r="D371" i="10" s="1"/>
  <c r="K184" i="9"/>
  <c r="F371" i="10" s="1"/>
  <c r="V183" i="9"/>
  <c r="D369" i="10" s="1"/>
  <c r="K183" i="9"/>
  <c r="F369" i="10" s="1"/>
  <c r="V182" i="9"/>
  <c r="D367" i="10" s="1"/>
  <c r="K182" i="9"/>
  <c r="F367" i="10" s="1"/>
  <c r="V181" i="9"/>
  <c r="D365" i="10" s="1"/>
  <c r="K181" i="9"/>
  <c r="F365" i="10" s="1"/>
  <c r="V180" i="9"/>
  <c r="D363" i="10" s="1"/>
  <c r="K180" i="9"/>
  <c r="F363" i="10" s="1"/>
  <c r="V179" i="9"/>
  <c r="D361" i="10" s="1"/>
  <c r="K179" i="9"/>
  <c r="F361" i="10" s="1"/>
  <c r="V178" i="9"/>
  <c r="D358" i="10" s="1"/>
  <c r="K178" i="9"/>
  <c r="F358" i="10" s="1"/>
  <c r="V177" i="9"/>
  <c r="D356" i="10" s="1"/>
  <c r="K177" i="9"/>
  <c r="F356" i="10" s="1"/>
  <c r="V176" i="9"/>
  <c r="D354" i="10" s="1"/>
  <c r="K176" i="9"/>
  <c r="F354" i="10" s="1"/>
  <c r="V175" i="9"/>
  <c r="D352" i="10" s="1"/>
  <c r="K175" i="9"/>
  <c r="F352" i="10" s="1"/>
  <c r="V174" i="9"/>
  <c r="D350" i="10" s="1"/>
  <c r="K174" i="9"/>
  <c r="F350" i="10" s="1"/>
  <c r="V173" i="9"/>
  <c r="D348" i="10" s="1"/>
  <c r="K173" i="9"/>
  <c r="F348" i="10" s="1"/>
  <c r="V172" i="9"/>
  <c r="D346" i="10" s="1"/>
  <c r="K172" i="9"/>
  <c r="F346" i="10" s="1"/>
  <c r="V171" i="9"/>
  <c r="D344" i="10" s="1"/>
  <c r="K171" i="9"/>
  <c r="F344" i="10" s="1"/>
  <c r="V170" i="9"/>
  <c r="D342" i="10" s="1"/>
  <c r="K170" i="9"/>
  <c r="F342" i="10" s="1"/>
  <c r="V169" i="9"/>
  <c r="D340" i="10" s="1"/>
  <c r="K169" i="9"/>
  <c r="F340" i="10" s="1"/>
  <c r="V168" i="9"/>
  <c r="D338" i="10" s="1"/>
  <c r="K168" i="9"/>
  <c r="F338" i="10" s="1"/>
  <c r="V167" i="9"/>
  <c r="D336" i="10" s="1"/>
  <c r="K167" i="9"/>
  <c r="F336" i="10" s="1"/>
  <c r="V166" i="9"/>
  <c r="D334" i="10" s="1"/>
  <c r="K166" i="9"/>
  <c r="F334" i="10" s="1"/>
  <c r="V165" i="9"/>
  <c r="D332" i="10" s="1"/>
  <c r="K165" i="9"/>
  <c r="F332" i="10" s="1"/>
  <c r="V164" i="9"/>
  <c r="D330" i="10" s="1"/>
  <c r="K164" i="9"/>
  <c r="F330" i="10" s="1"/>
  <c r="V163" i="9"/>
  <c r="D328" i="10" s="1"/>
  <c r="K163" i="9"/>
  <c r="F328" i="10" s="1"/>
  <c r="V162" i="9"/>
  <c r="D326" i="10" s="1"/>
  <c r="K162" i="9"/>
  <c r="F326" i="10" s="1"/>
  <c r="V161" i="9"/>
  <c r="D324" i="10" s="1"/>
  <c r="K161" i="9"/>
  <c r="F324" i="10" s="1"/>
  <c r="V160" i="9"/>
  <c r="D322" i="10" s="1"/>
  <c r="K160" i="9"/>
  <c r="F322" i="10" s="1"/>
  <c r="V159" i="9"/>
  <c r="D320" i="10" s="1"/>
  <c r="K159" i="9"/>
  <c r="F320" i="10" s="1"/>
  <c r="V158" i="9"/>
  <c r="D318" i="10" s="1"/>
  <c r="K158" i="9"/>
  <c r="F318" i="10" s="1"/>
  <c r="V157" i="9"/>
  <c r="D316" i="10" s="1"/>
  <c r="K157" i="9"/>
  <c r="F316" i="10" s="1"/>
  <c r="V156" i="9"/>
  <c r="D314" i="10" s="1"/>
  <c r="K156" i="9"/>
  <c r="F314" i="10" s="1"/>
  <c r="V155" i="9"/>
  <c r="D312" i="10" s="1"/>
  <c r="K155" i="9"/>
  <c r="F312" i="10" s="1"/>
  <c r="V154" i="9"/>
  <c r="D310" i="10" s="1"/>
  <c r="K154" i="9"/>
  <c r="F310" i="10" s="1"/>
  <c r="V153" i="9"/>
  <c r="D307" i="10" s="1"/>
  <c r="K153" i="9"/>
  <c r="F307" i="10" s="1"/>
  <c r="V152" i="9"/>
  <c r="D305" i="10" s="1"/>
  <c r="K152" i="9"/>
  <c r="F305" i="10" s="1"/>
  <c r="V151" i="9"/>
  <c r="D303" i="10" s="1"/>
  <c r="K151" i="9"/>
  <c r="F303" i="10" s="1"/>
  <c r="V150" i="9"/>
  <c r="D301" i="10" s="1"/>
  <c r="K150" i="9"/>
  <c r="F301" i="10" s="1"/>
  <c r="V149" i="9"/>
  <c r="D299" i="10" s="1"/>
  <c r="K149" i="9"/>
  <c r="F299" i="10" s="1"/>
  <c r="V148" i="9"/>
  <c r="D297" i="10" s="1"/>
  <c r="K148" i="9"/>
  <c r="F297" i="10" s="1"/>
  <c r="V147" i="9"/>
  <c r="D295" i="10" s="1"/>
  <c r="K147" i="9"/>
  <c r="F295" i="10" s="1"/>
  <c r="V146" i="9"/>
  <c r="D293" i="10" s="1"/>
  <c r="K146" i="9"/>
  <c r="F293" i="10" s="1"/>
  <c r="V145" i="9"/>
  <c r="D291" i="10" s="1"/>
  <c r="K145" i="9"/>
  <c r="F291" i="10" s="1"/>
  <c r="V144" i="9"/>
  <c r="D289" i="10" s="1"/>
  <c r="K144" i="9"/>
  <c r="F289" i="10" s="1"/>
  <c r="V143" i="9"/>
  <c r="D287" i="10" s="1"/>
  <c r="K143" i="9"/>
  <c r="F287" i="10" s="1"/>
  <c r="V142" i="9"/>
  <c r="D285" i="10" s="1"/>
  <c r="K142" i="9"/>
  <c r="F285" i="10" s="1"/>
  <c r="V141" i="9"/>
  <c r="D283" i="10" s="1"/>
  <c r="K141" i="9"/>
  <c r="F283" i="10" s="1"/>
  <c r="V140" i="9"/>
  <c r="D281" i="10" s="1"/>
  <c r="K140" i="9"/>
  <c r="F281" i="10" s="1"/>
  <c r="V139" i="9"/>
  <c r="D279" i="10" s="1"/>
  <c r="K139" i="9"/>
  <c r="F279" i="10" s="1"/>
  <c r="V138" i="9"/>
  <c r="D277" i="10" s="1"/>
  <c r="K138" i="9"/>
  <c r="F277" i="10" s="1"/>
  <c r="V137" i="9"/>
  <c r="D275" i="10" s="1"/>
  <c r="K137" i="9"/>
  <c r="F275" i="10" s="1"/>
  <c r="V136" i="9"/>
  <c r="D273" i="10" s="1"/>
  <c r="K136" i="9"/>
  <c r="F273" i="10" s="1"/>
  <c r="V135" i="9"/>
  <c r="D271" i="10" s="1"/>
  <c r="K135" i="9"/>
  <c r="F271" i="10" s="1"/>
  <c r="V134" i="9"/>
  <c r="D269" i="10" s="1"/>
  <c r="K134" i="9"/>
  <c r="F269" i="10" s="1"/>
  <c r="V133" i="9"/>
  <c r="D267" i="10" s="1"/>
  <c r="K133" i="9"/>
  <c r="F267" i="10" s="1"/>
  <c r="V132" i="9"/>
  <c r="D265" i="10" s="1"/>
  <c r="K132" i="9"/>
  <c r="F265" i="10" s="1"/>
  <c r="V131" i="9"/>
  <c r="D263" i="10" s="1"/>
  <c r="K131" i="9"/>
  <c r="F263" i="10" s="1"/>
  <c r="V130" i="9"/>
  <c r="D261" i="10" s="1"/>
  <c r="K130" i="9"/>
  <c r="F261" i="10" s="1"/>
  <c r="V129" i="9"/>
  <c r="D259" i="10" s="1"/>
  <c r="K129" i="9"/>
  <c r="F259" i="10" s="1"/>
  <c r="V128" i="9"/>
  <c r="D256" i="10" s="1"/>
  <c r="K128" i="9"/>
  <c r="F256" i="10" s="1"/>
  <c r="V127" i="9"/>
  <c r="D254" i="10" s="1"/>
  <c r="K127" i="9"/>
  <c r="F254" i="10" s="1"/>
  <c r="V126" i="9"/>
  <c r="D252" i="10" s="1"/>
  <c r="K126" i="9"/>
  <c r="F252" i="10" s="1"/>
  <c r="V125" i="9"/>
  <c r="D250" i="10" s="1"/>
  <c r="K125" i="9"/>
  <c r="F250" i="10" s="1"/>
  <c r="V124" i="9"/>
  <c r="D248" i="10" s="1"/>
  <c r="K124" i="9"/>
  <c r="F248" i="10" s="1"/>
  <c r="V123" i="9"/>
  <c r="D246" i="10" s="1"/>
  <c r="K123" i="9"/>
  <c r="F246" i="10" s="1"/>
  <c r="V122" i="9"/>
  <c r="D244" i="10" s="1"/>
  <c r="K122" i="9"/>
  <c r="F244" i="10" s="1"/>
  <c r="V121" i="9"/>
  <c r="D242" i="10" s="1"/>
  <c r="K121" i="9"/>
  <c r="F242" i="10" s="1"/>
  <c r="V120" i="9"/>
  <c r="D240" i="10" s="1"/>
  <c r="K120" i="9"/>
  <c r="F240" i="10" s="1"/>
  <c r="V119" i="9"/>
  <c r="D238" i="10" s="1"/>
  <c r="K119" i="9"/>
  <c r="F238" i="10" s="1"/>
  <c r="V118" i="9"/>
  <c r="D236" i="10" s="1"/>
  <c r="K118" i="9"/>
  <c r="F236" i="10" s="1"/>
  <c r="V117" i="9"/>
  <c r="D234" i="10" s="1"/>
  <c r="K117" i="9"/>
  <c r="F234" i="10" s="1"/>
  <c r="V116" i="9"/>
  <c r="D232" i="10" s="1"/>
  <c r="K116" i="9"/>
  <c r="F232" i="10" s="1"/>
  <c r="V115" i="9"/>
  <c r="D230" i="10" s="1"/>
  <c r="K115" i="9"/>
  <c r="F230" i="10" s="1"/>
  <c r="V114" i="9"/>
  <c r="D228" i="10" s="1"/>
  <c r="K114" i="9"/>
  <c r="F228" i="10" s="1"/>
  <c r="V113" i="9"/>
  <c r="D226" i="10" s="1"/>
  <c r="K113" i="9"/>
  <c r="F226" i="10" s="1"/>
  <c r="V112" i="9"/>
  <c r="D224" i="10" s="1"/>
  <c r="K112" i="9"/>
  <c r="F224" i="10" s="1"/>
  <c r="V111" i="9"/>
  <c r="D222" i="10" s="1"/>
  <c r="K111" i="9"/>
  <c r="F222" i="10" s="1"/>
  <c r="V110" i="9"/>
  <c r="D220" i="10" s="1"/>
  <c r="K110" i="9"/>
  <c r="F220" i="10" s="1"/>
  <c r="V109" i="9"/>
  <c r="D218" i="10" s="1"/>
  <c r="K109" i="9"/>
  <c r="F218" i="10" s="1"/>
  <c r="V108" i="9"/>
  <c r="D216" i="10" s="1"/>
  <c r="K108" i="9"/>
  <c r="F216" i="10" s="1"/>
  <c r="V107" i="9"/>
  <c r="D214" i="10" s="1"/>
  <c r="K107" i="9"/>
  <c r="F214" i="10" s="1"/>
  <c r="V106" i="9"/>
  <c r="D212" i="10" s="1"/>
  <c r="K106" i="9"/>
  <c r="F212" i="10" s="1"/>
  <c r="V105" i="9"/>
  <c r="D210" i="10" s="1"/>
  <c r="K105" i="9"/>
  <c r="F210" i="10" s="1"/>
  <c r="V104" i="9"/>
  <c r="D208" i="10" s="1"/>
  <c r="K104" i="9"/>
  <c r="F208" i="10" s="1"/>
  <c r="V103" i="9"/>
  <c r="D205" i="10" s="1"/>
  <c r="K103" i="9"/>
  <c r="F205" i="10" s="1"/>
  <c r="V102" i="9"/>
  <c r="D203" i="10" s="1"/>
  <c r="K102" i="9"/>
  <c r="F203" i="10" s="1"/>
  <c r="V101" i="9"/>
  <c r="D201" i="10" s="1"/>
  <c r="K101" i="9"/>
  <c r="F201" i="10" s="1"/>
  <c r="V100" i="9"/>
  <c r="D199" i="10" s="1"/>
  <c r="K100" i="9"/>
  <c r="F199" i="10" s="1"/>
  <c r="V99" i="9"/>
  <c r="D197" i="10" s="1"/>
  <c r="K99" i="9"/>
  <c r="F197" i="10" s="1"/>
  <c r="V98" i="9"/>
  <c r="D195" i="10" s="1"/>
  <c r="K98" i="9"/>
  <c r="F195" i="10" s="1"/>
  <c r="V97" i="9"/>
  <c r="D193" i="10" s="1"/>
  <c r="K97" i="9"/>
  <c r="F193" i="10" s="1"/>
  <c r="V96" i="9"/>
  <c r="D191" i="10" s="1"/>
  <c r="K96" i="9"/>
  <c r="F191" i="10" s="1"/>
  <c r="V95" i="9"/>
  <c r="D189" i="10" s="1"/>
  <c r="K95" i="9"/>
  <c r="F189" i="10" s="1"/>
  <c r="V94" i="9"/>
  <c r="D187" i="10" s="1"/>
  <c r="K94" i="9"/>
  <c r="F187" i="10" s="1"/>
  <c r="V93" i="9"/>
  <c r="D185" i="10" s="1"/>
  <c r="K93" i="9"/>
  <c r="F185" i="10" s="1"/>
  <c r="V92" i="9"/>
  <c r="D183" i="10" s="1"/>
  <c r="K92" i="9"/>
  <c r="F183" i="10" s="1"/>
  <c r="V91" i="9"/>
  <c r="D181" i="10" s="1"/>
  <c r="K91" i="9"/>
  <c r="F181" i="10" s="1"/>
  <c r="V90" i="9"/>
  <c r="D179" i="10" s="1"/>
  <c r="K90" i="9"/>
  <c r="F179" i="10" s="1"/>
  <c r="V89" i="9"/>
  <c r="D177" i="10" s="1"/>
  <c r="K89" i="9"/>
  <c r="F177" i="10" s="1"/>
  <c r="V88" i="9"/>
  <c r="D175" i="10" s="1"/>
  <c r="K88" i="9"/>
  <c r="F175" i="10" s="1"/>
  <c r="V87" i="9"/>
  <c r="D173" i="10" s="1"/>
  <c r="K87" i="9"/>
  <c r="F173" i="10" s="1"/>
  <c r="V86" i="9"/>
  <c r="D171" i="10" s="1"/>
  <c r="K86" i="9"/>
  <c r="F171" i="10" s="1"/>
  <c r="V85" i="9"/>
  <c r="D169" i="10" s="1"/>
  <c r="K85" i="9"/>
  <c r="F169" i="10" s="1"/>
  <c r="V84" i="9"/>
  <c r="D167" i="10" s="1"/>
  <c r="K84" i="9"/>
  <c r="F167" i="10" s="1"/>
  <c r="V83" i="9"/>
  <c r="D165" i="10" s="1"/>
  <c r="K83" i="9"/>
  <c r="F165" i="10" s="1"/>
  <c r="V82" i="9"/>
  <c r="D163" i="10" s="1"/>
  <c r="K82" i="9"/>
  <c r="F163" i="10" s="1"/>
  <c r="V81" i="9"/>
  <c r="D161" i="10" s="1"/>
  <c r="K81" i="9"/>
  <c r="F161" i="10" s="1"/>
  <c r="V80" i="9"/>
  <c r="D159" i="10" s="1"/>
  <c r="K80" i="9"/>
  <c r="F159" i="10" s="1"/>
  <c r="V79" i="9"/>
  <c r="D157" i="10" s="1"/>
  <c r="K79" i="9"/>
  <c r="F157" i="10" s="1"/>
  <c r="V78" i="9"/>
  <c r="D154" i="10" s="1"/>
  <c r="K78" i="9"/>
  <c r="F154" i="10" s="1"/>
  <c r="V77" i="9"/>
  <c r="D152" i="10" s="1"/>
  <c r="K77" i="9"/>
  <c r="F152" i="10" s="1"/>
  <c r="V76" i="9"/>
  <c r="D150" i="10" s="1"/>
  <c r="K76" i="9"/>
  <c r="F150" i="10" s="1"/>
  <c r="V75" i="9"/>
  <c r="D148" i="10" s="1"/>
  <c r="K75" i="9"/>
  <c r="F148" i="10" s="1"/>
  <c r="V74" i="9"/>
  <c r="D146" i="10" s="1"/>
  <c r="K74" i="9"/>
  <c r="F146" i="10" s="1"/>
  <c r="V73" i="9"/>
  <c r="D144" i="10" s="1"/>
  <c r="K73" i="9"/>
  <c r="F144" i="10" s="1"/>
  <c r="V72" i="9"/>
  <c r="D142" i="10" s="1"/>
  <c r="K72" i="9"/>
  <c r="F142" i="10" s="1"/>
  <c r="V71" i="9"/>
  <c r="D140" i="10" s="1"/>
  <c r="K71" i="9"/>
  <c r="F140" i="10" s="1"/>
  <c r="V70" i="9"/>
  <c r="D138" i="10" s="1"/>
  <c r="K70" i="9"/>
  <c r="F138" i="10" s="1"/>
  <c r="V69" i="9"/>
  <c r="D136" i="10" s="1"/>
  <c r="K69" i="9"/>
  <c r="F136" i="10" s="1"/>
  <c r="V68" i="9"/>
  <c r="D134" i="10" s="1"/>
  <c r="K68" i="9"/>
  <c r="F134" i="10" s="1"/>
  <c r="V67" i="9"/>
  <c r="D132" i="10" s="1"/>
  <c r="K67" i="9"/>
  <c r="F132" i="10" s="1"/>
  <c r="V66" i="9"/>
  <c r="D130" i="10" s="1"/>
  <c r="K66" i="9"/>
  <c r="F130" i="10" s="1"/>
  <c r="V65" i="9"/>
  <c r="D128" i="10" s="1"/>
  <c r="K65" i="9"/>
  <c r="F128" i="10" s="1"/>
  <c r="V64" i="9"/>
  <c r="D126" i="10" s="1"/>
  <c r="K64" i="9"/>
  <c r="F126" i="10" s="1"/>
  <c r="V63" i="9"/>
  <c r="D124" i="10" s="1"/>
  <c r="K63" i="9"/>
  <c r="F124" i="10" s="1"/>
  <c r="V62" i="9"/>
  <c r="D122" i="10" s="1"/>
  <c r="K62" i="9"/>
  <c r="F122" i="10" s="1"/>
  <c r="V61" i="9"/>
  <c r="D120" i="10" s="1"/>
  <c r="K61" i="9"/>
  <c r="F120" i="10" s="1"/>
  <c r="V60" i="9"/>
  <c r="D118" i="10" s="1"/>
  <c r="K60" i="9"/>
  <c r="F118" i="10" s="1"/>
  <c r="V59" i="9"/>
  <c r="D116" i="10" s="1"/>
  <c r="K59" i="9"/>
  <c r="F116" i="10" s="1"/>
  <c r="V58" i="9"/>
  <c r="D114" i="10" s="1"/>
  <c r="K58" i="9"/>
  <c r="F114" i="10" s="1"/>
  <c r="V57" i="9"/>
  <c r="D112" i="10" s="1"/>
  <c r="K57" i="9"/>
  <c r="F112" i="10" s="1"/>
  <c r="V56" i="9"/>
  <c r="D110" i="10" s="1"/>
  <c r="K56" i="9"/>
  <c r="F110" i="10" s="1"/>
  <c r="V55" i="9"/>
  <c r="D108" i="10" s="1"/>
  <c r="K55" i="9"/>
  <c r="F108" i="10" s="1"/>
  <c r="V54" i="9"/>
  <c r="D106" i="10" s="1"/>
  <c r="K54" i="9"/>
  <c r="F106" i="10" s="1"/>
  <c r="V53" i="9"/>
  <c r="D103" i="10" s="1"/>
  <c r="K53" i="9"/>
  <c r="F103" i="10" s="1"/>
  <c r="V52" i="9"/>
  <c r="D101" i="10" s="1"/>
  <c r="K52" i="9"/>
  <c r="F101" i="10" s="1"/>
  <c r="V51" i="9"/>
  <c r="D99" i="10" s="1"/>
  <c r="K51" i="9"/>
  <c r="F99" i="10" s="1"/>
  <c r="V50" i="9"/>
  <c r="D97" i="10" s="1"/>
  <c r="K50" i="9"/>
  <c r="F97" i="10" s="1"/>
  <c r="V49" i="9"/>
  <c r="D95" i="10" s="1"/>
  <c r="K49" i="9"/>
  <c r="F95" i="10" s="1"/>
  <c r="V48" i="9"/>
  <c r="D93" i="10" s="1"/>
  <c r="K48" i="9"/>
  <c r="F93" i="10" s="1"/>
  <c r="V47" i="9"/>
  <c r="D91" i="10" s="1"/>
  <c r="K47" i="9"/>
  <c r="F91" i="10" s="1"/>
  <c r="V46" i="9"/>
  <c r="D89" i="10" s="1"/>
  <c r="K46" i="9"/>
  <c r="F89" i="10" s="1"/>
  <c r="V45" i="9"/>
  <c r="D87" i="10" s="1"/>
  <c r="K45" i="9"/>
  <c r="F87" i="10" s="1"/>
  <c r="V44" i="9"/>
  <c r="D85" i="10" s="1"/>
  <c r="K44" i="9"/>
  <c r="F85" i="10" s="1"/>
  <c r="V43" i="9"/>
  <c r="D83" i="10" s="1"/>
  <c r="K43" i="9"/>
  <c r="F83" i="10" s="1"/>
  <c r="V42" i="9"/>
  <c r="D81" i="10" s="1"/>
  <c r="K42" i="9"/>
  <c r="F81" i="10" s="1"/>
  <c r="V41" i="9"/>
  <c r="D79" i="10" s="1"/>
  <c r="K41" i="9"/>
  <c r="F79" i="10" s="1"/>
  <c r="V40" i="9"/>
  <c r="D77" i="10" s="1"/>
  <c r="K40" i="9"/>
  <c r="F77" i="10" s="1"/>
  <c r="V39" i="9"/>
  <c r="D75" i="10" s="1"/>
  <c r="K39" i="9"/>
  <c r="F75" i="10" s="1"/>
  <c r="V38" i="9"/>
  <c r="D73" i="10" s="1"/>
  <c r="K38" i="9"/>
  <c r="F73" i="10" s="1"/>
  <c r="V37" i="9"/>
  <c r="D71" i="10" s="1"/>
  <c r="K37" i="9"/>
  <c r="F71" i="10" s="1"/>
  <c r="V36" i="9"/>
  <c r="D69" i="10" s="1"/>
  <c r="K36" i="9"/>
  <c r="F69" i="10" s="1"/>
  <c r="V35" i="9"/>
  <c r="D67" i="10" s="1"/>
  <c r="K35" i="9"/>
  <c r="F67" i="10" s="1"/>
  <c r="V34" i="9"/>
  <c r="D65" i="10" s="1"/>
  <c r="K34" i="9"/>
  <c r="F65" i="10" s="1"/>
  <c r="V33" i="9"/>
  <c r="D63" i="10" s="1"/>
  <c r="K33" i="9"/>
  <c r="F63" i="10" s="1"/>
  <c r="V32" i="9"/>
  <c r="D61" i="10" s="1"/>
  <c r="K32" i="9"/>
  <c r="F61" i="10" s="1"/>
  <c r="V31" i="9"/>
  <c r="D59" i="10" s="1"/>
  <c r="K31" i="9"/>
  <c r="F59" i="10" s="1"/>
  <c r="V30" i="9"/>
  <c r="D57" i="10" s="1"/>
  <c r="K30" i="9"/>
  <c r="F57" i="10" s="1"/>
  <c r="V29" i="9"/>
  <c r="D55" i="10" s="1"/>
  <c r="K29" i="9"/>
  <c r="F55" i="10" s="1"/>
  <c r="V28" i="9"/>
  <c r="D52" i="10" s="1"/>
  <c r="K28" i="9"/>
  <c r="F52" i="10" s="1"/>
  <c r="V27" i="9"/>
  <c r="D50" i="10" s="1"/>
  <c r="K27" i="9"/>
  <c r="F50" i="10" s="1"/>
  <c r="V26" i="9"/>
  <c r="D48" i="10" s="1"/>
  <c r="K26" i="9"/>
  <c r="F48" i="10" s="1"/>
  <c r="V25" i="9"/>
  <c r="D46" i="10" s="1"/>
  <c r="K25" i="9"/>
  <c r="F46" i="10" s="1"/>
  <c r="V24" i="9"/>
  <c r="D44" i="10" s="1"/>
  <c r="K24" i="9"/>
  <c r="F44" i="10" s="1"/>
  <c r="V23" i="9"/>
  <c r="D42" i="10" s="1"/>
  <c r="K23" i="9"/>
  <c r="F42" i="10" s="1"/>
  <c r="V22" i="9"/>
  <c r="D40" i="10" s="1"/>
  <c r="K22" i="9"/>
  <c r="F40" i="10" s="1"/>
  <c r="V21" i="9"/>
  <c r="D38" i="10" s="1"/>
  <c r="K21" i="9"/>
  <c r="F38" i="10" s="1"/>
  <c r="V20" i="9"/>
  <c r="D36" i="10" s="1"/>
  <c r="K20" i="9"/>
  <c r="F36" i="10" s="1"/>
  <c r="V19" i="9"/>
  <c r="D34" i="10" s="1"/>
  <c r="K19" i="9"/>
  <c r="F34" i="10" s="1"/>
  <c r="V18" i="9"/>
  <c r="D32" i="10" s="1"/>
  <c r="K18" i="9"/>
  <c r="F32" i="10" s="1"/>
  <c r="V17" i="9"/>
  <c r="D30" i="10" s="1"/>
  <c r="K17" i="9"/>
  <c r="F30" i="10" s="1"/>
  <c r="V16" i="9"/>
  <c r="D28" i="10" s="1"/>
  <c r="K16" i="9"/>
  <c r="F28" i="10" s="1"/>
  <c r="V15" i="9"/>
  <c r="D26" i="10" s="1"/>
  <c r="K15" i="9"/>
  <c r="F26" i="10" s="1"/>
  <c r="V14" i="9"/>
  <c r="D24" i="10" s="1"/>
  <c r="K14" i="9"/>
  <c r="F24" i="10" s="1"/>
  <c r="V13" i="9"/>
  <c r="D22" i="10" s="1"/>
  <c r="K13" i="9"/>
  <c r="F22" i="10" s="1"/>
  <c r="V12" i="9"/>
  <c r="D20" i="10" s="1"/>
  <c r="K12" i="9"/>
  <c r="F20" i="10" s="1"/>
  <c r="V11" i="9"/>
  <c r="D18" i="10" s="1"/>
  <c r="K11" i="9"/>
  <c r="F18" i="10" s="1"/>
  <c r="V10" i="9"/>
  <c r="D16" i="10" s="1"/>
  <c r="K10" i="9"/>
  <c r="F16" i="10" s="1"/>
  <c r="V9" i="9"/>
  <c r="D14" i="10" s="1"/>
  <c r="K9" i="9"/>
  <c r="F14" i="10" s="1"/>
  <c r="V8" i="9"/>
  <c r="D12" i="10" s="1"/>
  <c r="K8" i="9"/>
  <c r="F12" i="10" s="1"/>
  <c r="V7" i="9"/>
  <c r="D10" i="10" s="1"/>
  <c r="K7" i="9"/>
  <c r="F10" i="10" s="1"/>
  <c r="V6" i="9"/>
  <c r="D8" i="10" s="1"/>
  <c r="K6" i="9"/>
  <c r="F8" i="10" s="1"/>
  <c r="V5" i="9"/>
  <c r="D6" i="10" s="1"/>
  <c r="K5" i="9"/>
  <c r="F6" i="10" s="1"/>
  <c r="V4" i="9"/>
  <c r="D4" i="10" s="1"/>
  <c r="K4" i="9"/>
  <c r="F4" i="10" s="1"/>
  <c r="AA3" i="9"/>
  <c r="U2" i="9"/>
  <c r="T2" i="9"/>
  <c r="S2" i="9"/>
  <c r="R2" i="9"/>
  <c r="Q2" i="9"/>
  <c r="P2" i="9"/>
  <c r="O2" i="9"/>
  <c r="N2" i="9"/>
  <c r="M2" i="9"/>
  <c r="J2" i="9"/>
  <c r="I2" i="9"/>
  <c r="H2" i="9"/>
  <c r="G2" i="9"/>
  <c r="F2" i="9"/>
  <c r="E2" i="9"/>
  <c r="D2" i="9"/>
  <c r="C2" i="9"/>
  <c r="V371" i="9" l="1"/>
  <c r="K41" i="11" s="1"/>
  <c r="AA4" i="9"/>
  <c r="AA5" i="9" s="1"/>
  <c r="AA6" i="9" s="1"/>
  <c r="AA7" i="9" s="1"/>
  <c r="AA8" i="9" s="1"/>
  <c r="AA9" i="9" s="1"/>
  <c r="AA10" i="9" s="1"/>
  <c r="AA11" i="9" s="1"/>
  <c r="AA12" i="9" s="1"/>
  <c r="AA13" i="9" s="1"/>
  <c r="AA14" i="9" s="1"/>
  <c r="AA15" i="9" s="1"/>
  <c r="AA16" i="9" s="1"/>
  <c r="AA17" i="9" s="1"/>
  <c r="AA18" i="9" s="1"/>
  <c r="AA19" i="9" s="1"/>
  <c r="AA20" i="9" s="1"/>
  <c r="AA21" i="9" s="1"/>
  <c r="AA22" i="9" s="1"/>
  <c r="AA23" i="9" s="1"/>
  <c r="AA24" i="9" s="1"/>
  <c r="AA25" i="9" s="1"/>
  <c r="AA26" i="9" s="1"/>
  <c r="AA27" i="9" s="1"/>
  <c r="AA28" i="9" s="1"/>
  <c r="AA29" i="9" s="1"/>
  <c r="AA30" i="9" s="1"/>
  <c r="AA31" i="9" s="1"/>
  <c r="AA32" i="9" s="1"/>
  <c r="AA33" i="9" s="1"/>
  <c r="AA34" i="9" s="1"/>
  <c r="AA35" i="9" s="1"/>
  <c r="AA36" i="9" s="1"/>
  <c r="AA37" i="9" s="1"/>
  <c r="AA38" i="9" s="1"/>
  <c r="AA39" i="9" s="1"/>
  <c r="AA40" i="9" s="1"/>
  <c r="AA41" i="9" s="1"/>
  <c r="AA42" i="9" s="1"/>
  <c r="AA43" i="9" s="1"/>
  <c r="AA44" i="9" s="1"/>
  <c r="AA45" i="9" s="1"/>
  <c r="AA46" i="9" s="1"/>
  <c r="AA47" i="9" s="1"/>
  <c r="AA48" i="9" s="1"/>
  <c r="AA49" i="9" s="1"/>
  <c r="AA50" i="9" s="1"/>
  <c r="AA51" i="9" s="1"/>
  <c r="AA52" i="9" s="1"/>
  <c r="AA53" i="9" s="1"/>
  <c r="AA54" i="9" s="1"/>
  <c r="AA55" i="9" s="1"/>
  <c r="AA56" i="9" s="1"/>
  <c r="AA57" i="9" s="1"/>
  <c r="AA58" i="9" s="1"/>
  <c r="AA59" i="9" s="1"/>
  <c r="AA60" i="9" s="1"/>
  <c r="AA61" i="9" s="1"/>
  <c r="AA62" i="9" s="1"/>
  <c r="AA63" i="9" s="1"/>
  <c r="AA64" i="9" s="1"/>
  <c r="AA65" i="9" s="1"/>
  <c r="AA66" i="9" s="1"/>
  <c r="AA67" i="9" s="1"/>
  <c r="AA68" i="9" s="1"/>
  <c r="AA69" i="9" s="1"/>
  <c r="AA70" i="9" s="1"/>
  <c r="AA71" i="9" s="1"/>
  <c r="AA72" i="9" s="1"/>
  <c r="AA73" i="9" s="1"/>
  <c r="AA74" i="9" s="1"/>
  <c r="AA75" i="9" s="1"/>
  <c r="AA76" i="9" s="1"/>
  <c r="AA77" i="9" s="1"/>
  <c r="AA78" i="9" s="1"/>
  <c r="AA79" i="9" s="1"/>
  <c r="AA80" i="9" s="1"/>
  <c r="AA81" i="9" s="1"/>
  <c r="AA82" i="9" s="1"/>
  <c r="AA83" i="9" s="1"/>
  <c r="AA84" i="9" s="1"/>
  <c r="AA85" i="9" s="1"/>
  <c r="AA86" i="9" s="1"/>
  <c r="AA87" i="9" s="1"/>
  <c r="AA88" i="9" s="1"/>
  <c r="AA89" i="9" s="1"/>
  <c r="AA90" i="9" s="1"/>
  <c r="AA91" i="9" s="1"/>
  <c r="AA92" i="9" s="1"/>
  <c r="AA93" i="9" s="1"/>
  <c r="AA94" i="9" s="1"/>
  <c r="AA95" i="9" s="1"/>
  <c r="AA96" i="9" s="1"/>
  <c r="AA97" i="9" s="1"/>
  <c r="AA98" i="9" s="1"/>
  <c r="AA99" i="9" s="1"/>
  <c r="AA100" i="9" s="1"/>
  <c r="AA101" i="9" s="1"/>
  <c r="AA102" i="9" s="1"/>
  <c r="AA103" i="9" s="1"/>
  <c r="AA104" i="9" s="1"/>
  <c r="AA105" i="9" s="1"/>
  <c r="AA106" i="9" s="1"/>
  <c r="AA107" i="9" s="1"/>
  <c r="AA108" i="9" s="1"/>
  <c r="AA109" i="9" s="1"/>
  <c r="AA110" i="9" s="1"/>
  <c r="AA111" i="9" s="1"/>
  <c r="AA112" i="9" s="1"/>
  <c r="AA113" i="9" s="1"/>
  <c r="AA114" i="9" s="1"/>
  <c r="AA115" i="9" s="1"/>
  <c r="AA116" i="9" s="1"/>
  <c r="AA117" i="9" s="1"/>
  <c r="AA118" i="9" s="1"/>
  <c r="AA119" i="9" s="1"/>
  <c r="AA120" i="9" s="1"/>
  <c r="AA121" i="9" s="1"/>
  <c r="AA122" i="9" s="1"/>
  <c r="AA123" i="9" s="1"/>
  <c r="AA124" i="9" s="1"/>
  <c r="AA125" i="9" s="1"/>
  <c r="AA126" i="9" s="1"/>
  <c r="AA127" i="9" s="1"/>
  <c r="AA128" i="9" s="1"/>
  <c r="AA129" i="9" s="1"/>
  <c r="AA130" i="9" s="1"/>
  <c r="AA131" i="9" s="1"/>
  <c r="AA132" i="9" s="1"/>
  <c r="AA133" i="9" s="1"/>
  <c r="AA134" i="9" s="1"/>
  <c r="AA135" i="9" s="1"/>
  <c r="AA136" i="9" s="1"/>
  <c r="AA137" i="9" s="1"/>
  <c r="AA138" i="9" s="1"/>
  <c r="AA139" i="9" s="1"/>
  <c r="AA140" i="9" s="1"/>
  <c r="AA141" i="9" s="1"/>
  <c r="AA142" i="9" s="1"/>
  <c r="AA143" i="9" s="1"/>
  <c r="AA144" i="9" s="1"/>
  <c r="AA145" i="9" s="1"/>
  <c r="AA146" i="9" s="1"/>
  <c r="AA147" i="9" s="1"/>
  <c r="AA148" i="9" s="1"/>
  <c r="AA149" i="9" s="1"/>
  <c r="AA150" i="9" s="1"/>
  <c r="AA151" i="9" s="1"/>
  <c r="AA152" i="9" s="1"/>
  <c r="AA153" i="9" s="1"/>
  <c r="AA154" i="9" s="1"/>
  <c r="AA155" i="9" s="1"/>
  <c r="AA156" i="9" s="1"/>
  <c r="AA157" i="9" s="1"/>
  <c r="AA158" i="9" s="1"/>
  <c r="AA159" i="9" s="1"/>
  <c r="AA160" i="9" s="1"/>
  <c r="AA161" i="9" s="1"/>
  <c r="AA162" i="9" s="1"/>
  <c r="AA163" i="9" s="1"/>
  <c r="AA164" i="9" s="1"/>
  <c r="AA165" i="9" s="1"/>
  <c r="AA166" i="9" s="1"/>
  <c r="AA167" i="9" s="1"/>
  <c r="AA168" i="9" s="1"/>
  <c r="AA169" i="9" s="1"/>
  <c r="AA170" i="9" s="1"/>
  <c r="AA171" i="9" s="1"/>
  <c r="AA172" i="9" s="1"/>
  <c r="AA173" i="9" s="1"/>
  <c r="AA174" i="9" s="1"/>
  <c r="AA175" i="9" s="1"/>
  <c r="AA176" i="9" s="1"/>
  <c r="AA177" i="9" s="1"/>
  <c r="AA178" i="9" s="1"/>
  <c r="AA179" i="9" s="1"/>
  <c r="AA180" i="9" s="1"/>
  <c r="AA181" i="9" s="1"/>
  <c r="AA182" i="9" s="1"/>
  <c r="AA183" i="9" s="1"/>
  <c r="AA184" i="9" s="1"/>
  <c r="AA185" i="9" s="1"/>
  <c r="AA186" i="9" s="1"/>
  <c r="AA187" i="9" s="1"/>
  <c r="AA188" i="9" s="1"/>
  <c r="AA189" i="9" s="1"/>
  <c r="AA190" i="9" s="1"/>
  <c r="AA191" i="9" s="1"/>
  <c r="AA192" i="9" s="1"/>
  <c r="AA193" i="9" s="1"/>
  <c r="AA194" i="9" s="1"/>
  <c r="AA195" i="9" s="1"/>
  <c r="AA196" i="9" s="1"/>
  <c r="AA197" i="9" s="1"/>
  <c r="AA198" i="9" s="1"/>
  <c r="AA199" i="9" s="1"/>
  <c r="AA200" i="9" s="1"/>
  <c r="AA201" i="9" s="1"/>
  <c r="AA202" i="9" s="1"/>
  <c r="AA203" i="9" s="1"/>
  <c r="AA204" i="9" s="1"/>
  <c r="AA205" i="9" s="1"/>
  <c r="AA206" i="9" s="1"/>
  <c r="AA207" i="9" s="1"/>
  <c r="AA208" i="9" s="1"/>
  <c r="AA209" i="9" s="1"/>
  <c r="AA210" i="9" s="1"/>
  <c r="AA211" i="9" s="1"/>
  <c r="AA212" i="9" s="1"/>
  <c r="AA213" i="9" s="1"/>
  <c r="AA214" i="9" s="1"/>
  <c r="AA215" i="9" s="1"/>
  <c r="AA216" i="9" s="1"/>
  <c r="AA217" i="9" s="1"/>
  <c r="AA218" i="9" s="1"/>
  <c r="AA219" i="9" s="1"/>
  <c r="AA220" i="9" s="1"/>
  <c r="AA221" i="9" s="1"/>
  <c r="AA222" i="9" s="1"/>
  <c r="AA223" i="9" s="1"/>
  <c r="AA224" i="9" s="1"/>
  <c r="AA225" i="9" s="1"/>
  <c r="AA226" i="9" s="1"/>
  <c r="AA227" i="9" s="1"/>
  <c r="AA228" i="9" s="1"/>
  <c r="AA229" i="9" s="1"/>
  <c r="AA230" i="9" s="1"/>
  <c r="AA231" i="9" s="1"/>
  <c r="AA232" i="9" s="1"/>
  <c r="AA233" i="9" s="1"/>
  <c r="AA234" i="9" s="1"/>
  <c r="AA235" i="9" s="1"/>
  <c r="AA236" i="9" s="1"/>
  <c r="AA237" i="9" s="1"/>
  <c r="AA238" i="9" s="1"/>
  <c r="AA239" i="9" s="1"/>
  <c r="AA240" i="9" s="1"/>
  <c r="AA241" i="9" s="1"/>
  <c r="AA242" i="9" s="1"/>
  <c r="AA243" i="9" s="1"/>
  <c r="AA244" i="9" s="1"/>
  <c r="AA245" i="9" s="1"/>
  <c r="AA246" i="9" s="1"/>
  <c r="AA247" i="9" s="1"/>
  <c r="AA248" i="9" s="1"/>
  <c r="AA249" i="9" s="1"/>
  <c r="AA250" i="9" s="1"/>
  <c r="AA251" i="9" s="1"/>
  <c r="AA252" i="9" s="1"/>
  <c r="AA253" i="9" s="1"/>
  <c r="AA254" i="9" s="1"/>
  <c r="AA255" i="9" s="1"/>
  <c r="AA256" i="9" s="1"/>
  <c r="AA257" i="9" s="1"/>
  <c r="AA258" i="9" s="1"/>
  <c r="AA259" i="9" s="1"/>
  <c r="AA260" i="9" s="1"/>
  <c r="AA261" i="9" s="1"/>
  <c r="AA262" i="9" s="1"/>
  <c r="AA263" i="9" s="1"/>
  <c r="AA264" i="9" s="1"/>
  <c r="AA265" i="9" s="1"/>
  <c r="AA266" i="9" s="1"/>
  <c r="AA267" i="9" s="1"/>
  <c r="AA268" i="9" s="1"/>
  <c r="AA269" i="9" s="1"/>
  <c r="AA270" i="9" s="1"/>
  <c r="AA271" i="9" s="1"/>
  <c r="AA272" i="9" s="1"/>
  <c r="AA273" i="9" s="1"/>
  <c r="AA274" i="9" s="1"/>
  <c r="AA275" i="9" s="1"/>
  <c r="AA276" i="9" s="1"/>
  <c r="AA277" i="9" s="1"/>
  <c r="AA278" i="9" s="1"/>
  <c r="AA279" i="9" s="1"/>
  <c r="AA280" i="9" s="1"/>
  <c r="AA281" i="9" s="1"/>
  <c r="AA282" i="9" s="1"/>
  <c r="AA283" i="9" s="1"/>
  <c r="AA284" i="9" s="1"/>
  <c r="AA285" i="9" s="1"/>
  <c r="AA286" i="9" s="1"/>
  <c r="AA287" i="9" s="1"/>
  <c r="AA288" i="9" s="1"/>
  <c r="AA289" i="9" s="1"/>
  <c r="AA290" i="9" s="1"/>
  <c r="AA291" i="9" s="1"/>
  <c r="AA292" i="9" s="1"/>
  <c r="AA293" i="9" s="1"/>
  <c r="AA294" i="9" s="1"/>
  <c r="AA295" i="9" s="1"/>
  <c r="AA296" i="9" s="1"/>
  <c r="AA297" i="9" s="1"/>
  <c r="AA298" i="9" s="1"/>
  <c r="AA299" i="9" s="1"/>
  <c r="AA300" i="9" s="1"/>
  <c r="AA301" i="9" s="1"/>
  <c r="AA302" i="9" s="1"/>
  <c r="AA303" i="9" s="1"/>
  <c r="AA304" i="9" s="1"/>
  <c r="AA305" i="9" s="1"/>
  <c r="AA306" i="9" s="1"/>
  <c r="AA307" i="9" s="1"/>
  <c r="AA308" i="9" s="1"/>
  <c r="AA309" i="9" s="1"/>
  <c r="AA310" i="9" s="1"/>
  <c r="AA311" i="9" s="1"/>
  <c r="AA312" i="9" s="1"/>
  <c r="AA313" i="9" s="1"/>
  <c r="AA314" i="9" s="1"/>
  <c r="AA315" i="9" s="1"/>
  <c r="AA316" i="9" s="1"/>
  <c r="AA317" i="9" s="1"/>
  <c r="AA318" i="9" s="1"/>
  <c r="AA319" i="9" s="1"/>
  <c r="AA320" i="9" s="1"/>
  <c r="AA321" i="9" s="1"/>
  <c r="AA322" i="9" s="1"/>
  <c r="AA323" i="9" s="1"/>
  <c r="AA324" i="9" s="1"/>
  <c r="AA325" i="9" s="1"/>
  <c r="AA326" i="9" s="1"/>
  <c r="AA327" i="9" s="1"/>
  <c r="AA328" i="9" s="1"/>
  <c r="AA329" i="9" s="1"/>
  <c r="AA330" i="9" s="1"/>
  <c r="AA331" i="9" s="1"/>
  <c r="AA332" i="9" s="1"/>
  <c r="AA333" i="9" s="1"/>
  <c r="AA334" i="9" s="1"/>
  <c r="AA335" i="9" s="1"/>
  <c r="AA336" i="9" s="1"/>
  <c r="AA337" i="9" s="1"/>
  <c r="AA338" i="9" s="1"/>
  <c r="AA339" i="9" s="1"/>
  <c r="AA340" i="9" s="1"/>
  <c r="AA341" i="9" s="1"/>
  <c r="AA342" i="9" s="1"/>
  <c r="AA343" i="9" s="1"/>
  <c r="AA344" i="9" s="1"/>
  <c r="AA345" i="9" s="1"/>
  <c r="AA346" i="9" s="1"/>
  <c r="AA347" i="9" s="1"/>
  <c r="AA348" i="9" s="1"/>
  <c r="AA349" i="9" s="1"/>
  <c r="AA350" i="9" s="1"/>
  <c r="AA351" i="9" s="1"/>
  <c r="AA352" i="9" s="1"/>
  <c r="AA353" i="9" s="1"/>
  <c r="AA354" i="9" s="1"/>
  <c r="AA355" i="9" s="1"/>
  <c r="AA356" i="9" s="1"/>
  <c r="AA357" i="9" s="1"/>
  <c r="AA358" i="9" s="1"/>
  <c r="AA359" i="9" s="1"/>
  <c r="AA360" i="9" s="1"/>
  <c r="AA361" i="9" s="1"/>
  <c r="AA362" i="9" s="1"/>
  <c r="AA363" i="9" s="1"/>
  <c r="AA364" i="9" s="1"/>
  <c r="AA365" i="9" s="1"/>
  <c r="AA366" i="9" s="1"/>
  <c r="AA367" i="9" s="1"/>
  <c r="AA368" i="9" s="1"/>
  <c r="AA369" i="9" s="1"/>
  <c r="G4" i="10"/>
  <c r="G6" i="10" s="1"/>
  <c r="G8" i="10" s="1"/>
  <c r="G10" i="10" s="1"/>
  <c r="G12" i="10" s="1"/>
  <c r="G14" i="10" s="1"/>
  <c r="G16" i="10" s="1"/>
  <c r="G18" i="10" s="1"/>
  <c r="G20" i="10" s="1"/>
  <c r="G22" i="10" s="1"/>
  <c r="G24" i="10" s="1"/>
  <c r="G26" i="10" s="1"/>
  <c r="G28" i="10" s="1"/>
  <c r="G30" i="10" s="1"/>
  <c r="G32" i="10" s="1"/>
  <c r="G34" i="10" s="1"/>
  <c r="G36" i="10" s="1"/>
  <c r="G38" i="10" s="1"/>
  <c r="G40" i="10" s="1"/>
  <c r="G42" i="10" s="1"/>
  <c r="G44" i="10" s="1"/>
  <c r="G46" i="10" s="1"/>
  <c r="G48" i="10" s="1"/>
  <c r="G50" i="10" s="1"/>
  <c r="G52" i="10" s="1"/>
  <c r="G55" i="10" s="1"/>
  <c r="G57" i="10" s="1"/>
  <c r="G59" i="10" s="1"/>
  <c r="G61" i="10" s="1"/>
  <c r="G63" i="10" s="1"/>
  <c r="G65" i="10" s="1"/>
  <c r="G67" i="10" s="1"/>
  <c r="G69" i="10" s="1"/>
  <c r="G71" i="10" s="1"/>
  <c r="G73" i="10" s="1"/>
  <c r="G75" i="10" s="1"/>
  <c r="G77" i="10" s="1"/>
  <c r="G79" i="10" s="1"/>
  <c r="G81" i="10" s="1"/>
  <c r="G83" i="10" s="1"/>
  <c r="G85" i="10" s="1"/>
  <c r="G87" i="10" s="1"/>
  <c r="G89" i="10" s="1"/>
  <c r="G91" i="10" s="1"/>
  <c r="G93" i="10" s="1"/>
  <c r="G95" i="10" s="1"/>
  <c r="G97" i="10" s="1"/>
  <c r="G99" i="10" s="1"/>
  <c r="G101" i="10" s="1"/>
  <c r="G103" i="10" s="1"/>
  <c r="G106" i="10" s="1"/>
  <c r="G108" i="10" s="1"/>
  <c r="G110" i="10" s="1"/>
  <c r="G112" i="10" s="1"/>
  <c r="G114" i="10" s="1"/>
  <c r="G116" i="10" s="1"/>
  <c r="G118" i="10" s="1"/>
  <c r="G120" i="10" s="1"/>
  <c r="G122" i="10" s="1"/>
  <c r="G124" i="10" s="1"/>
  <c r="G126" i="10" s="1"/>
  <c r="G128" i="10" s="1"/>
  <c r="G130" i="10" s="1"/>
  <c r="G132" i="10" s="1"/>
  <c r="G134" i="10" s="1"/>
  <c r="G136" i="10" s="1"/>
  <c r="G138" i="10" s="1"/>
  <c r="G140" i="10" s="1"/>
  <c r="G142" i="10" s="1"/>
  <c r="G144" i="10" s="1"/>
  <c r="G146" i="10" s="1"/>
  <c r="G148" i="10" s="1"/>
  <c r="G150" i="10" s="1"/>
  <c r="G152" i="10" s="1"/>
  <c r="G154" i="10" s="1"/>
  <c r="G157" i="10" s="1"/>
  <c r="G159" i="10" s="1"/>
  <c r="G161" i="10" s="1"/>
  <c r="G163" i="10" s="1"/>
  <c r="G165" i="10" s="1"/>
  <c r="G167" i="10" s="1"/>
  <c r="G169" i="10" s="1"/>
  <c r="G171" i="10" s="1"/>
  <c r="G173" i="10" s="1"/>
  <c r="G175" i="10" s="1"/>
  <c r="G177" i="10" s="1"/>
  <c r="G179" i="10" s="1"/>
  <c r="G181" i="10" s="1"/>
  <c r="G183" i="10" s="1"/>
  <c r="G185" i="10" s="1"/>
  <c r="G187" i="10" s="1"/>
  <c r="G189" i="10" s="1"/>
  <c r="G191" i="10" s="1"/>
  <c r="G193" i="10" s="1"/>
  <c r="G195" i="10" s="1"/>
  <c r="G197" i="10" s="1"/>
  <c r="G199" i="10" s="1"/>
  <c r="G201" i="10" s="1"/>
  <c r="G203" i="10" s="1"/>
  <c r="G205" i="10" s="1"/>
  <c r="G208" i="10" s="1"/>
  <c r="G210" i="10" s="1"/>
  <c r="G212" i="10" s="1"/>
  <c r="G214" i="10" s="1"/>
  <c r="G216" i="10" s="1"/>
  <c r="G218" i="10" s="1"/>
  <c r="G220" i="10" s="1"/>
  <c r="G222" i="10" s="1"/>
  <c r="G224" i="10" s="1"/>
  <c r="G226" i="10" s="1"/>
  <c r="G228" i="10" s="1"/>
  <c r="G230" i="10" s="1"/>
  <c r="G232" i="10" s="1"/>
  <c r="G234" i="10" s="1"/>
  <c r="G236" i="10" s="1"/>
  <c r="G238" i="10" s="1"/>
  <c r="G240" i="10" s="1"/>
  <c r="G242" i="10" s="1"/>
  <c r="G244" i="10" s="1"/>
  <c r="G246" i="10" s="1"/>
  <c r="G248" i="10" s="1"/>
  <c r="G250" i="10" s="1"/>
  <c r="G252" i="10" s="1"/>
  <c r="G254" i="10" s="1"/>
  <c r="G256" i="10" s="1"/>
  <c r="G259" i="10" s="1"/>
  <c r="G261" i="10" s="1"/>
  <c r="G263" i="10" s="1"/>
  <c r="G265" i="10" s="1"/>
  <c r="G267" i="10" s="1"/>
  <c r="G269" i="10" s="1"/>
  <c r="G271" i="10" s="1"/>
  <c r="G273" i="10" s="1"/>
  <c r="G275" i="10" s="1"/>
  <c r="G277" i="10" s="1"/>
  <c r="G279" i="10" s="1"/>
  <c r="G281" i="10" s="1"/>
  <c r="G283" i="10" s="1"/>
  <c r="G285" i="10" s="1"/>
  <c r="G287" i="10" s="1"/>
  <c r="G289" i="10" s="1"/>
  <c r="G291" i="10" s="1"/>
  <c r="G293" i="10" s="1"/>
  <c r="G295" i="10" s="1"/>
  <c r="G297" i="10" s="1"/>
  <c r="G299" i="10" s="1"/>
  <c r="G301" i="10" s="1"/>
  <c r="G303" i="10" s="1"/>
  <c r="G305" i="10" s="1"/>
  <c r="G307" i="10" s="1"/>
  <c r="G310" i="10" s="1"/>
  <c r="G312" i="10" s="1"/>
  <c r="G314" i="10" s="1"/>
  <c r="G316" i="10" s="1"/>
  <c r="G318" i="10" s="1"/>
  <c r="G320" i="10" s="1"/>
  <c r="G322" i="10" s="1"/>
  <c r="G324" i="10" s="1"/>
  <c r="G326" i="10" s="1"/>
  <c r="G328" i="10" s="1"/>
  <c r="G330" i="10" s="1"/>
  <c r="G332" i="10" s="1"/>
  <c r="G334" i="10" s="1"/>
  <c r="G336" i="10" s="1"/>
  <c r="G338" i="10" s="1"/>
  <c r="G340" i="10" s="1"/>
  <c r="G342" i="10" s="1"/>
  <c r="G344" i="10" s="1"/>
  <c r="G346" i="10" s="1"/>
  <c r="G348" i="10" s="1"/>
  <c r="G350" i="10" s="1"/>
  <c r="G352" i="10" s="1"/>
  <c r="G354" i="10" s="1"/>
  <c r="G356" i="10" s="1"/>
  <c r="G358" i="10" s="1"/>
  <c r="G361" i="10" s="1"/>
  <c r="G363" i="10" s="1"/>
  <c r="G365" i="10" s="1"/>
  <c r="G367" i="10" s="1"/>
  <c r="G369" i="10" s="1"/>
  <c r="G371" i="10" s="1"/>
  <c r="G373" i="10" s="1"/>
  <c r="G375" i="10" s="1"/>
  <c r="G377" i="10" s="1"/>
  <c r="G379" i="10" s="1"/>
  <c r="G381" i="10" s="1"/>
  <c r="G383" i="10" s="1"/>
  <c r="G385" i="10" s="1"/>
  <c r="G387" i="10" s="1"/>
  <c r="G389" i="10" s="1"/>
  <c r="G391" i="10" s="1"/>
  <c r="G393" i="10" s="1"/>
  <c r="G395" i="10" s="1"/>
  <c r="G397" i="10" s="1"/>
  <c r="G399" i="10" s="1"/>
  <c r="G401" i="10" s="1"/>
  <c r="G403" i="10" s="1"/>
  <c r="G405" i="10" s="1"/>
  <c r="G407" i="10" s="1"/>
  <c r="G409" i="10" s="1"/>
  <c r="G412" i="10" s="1"/>
  <c r="G414" i="10" s="1"/>
  <c r="G416" i="10" s="1"/>
  <c r="G418" i="10" s="1"/>
  <c r="G420" i="10" s="1"/>
  <c r="G422" i="10" s="1"/>
  <c r="G424" i="10" s="1"/>
  <c r="G426" i="10" s="1"/>
  <c r="G428" i="10" s="1"/>
  <c r="G430" i="10" s="1"/>
  <c r="G432" i="10" s="1"/>
  <c r="G434" i="10" s="1"/>
  <c r="G436" i="10" s="1"/>
  <c r="G438" i="10" s="1"/>
  <c r="G440" i="10" s="1"/>
  <c r="G442" i="10" s="1"/>
  <c r="G444" i="10" s="1"/>
  <c r="G446" i="10" s="1"/>
  <c r="G448" i="10" s="1"/>
  <c r="G450" i="10" s="1"/>
  <c r="G452" i="10" s="1"/>
  <c r="G454" i="10" s="1"/>
  <c r="G456" i="10" s="1"/>
  <c r="G458" i="10" s="1"/>
  <c r="G460" i="10" s="1"/>
  <c r="G463" i="10" s="1"/>
  <c r="G465" i="10" s="1"/>
  <c r="G467" i="10" s="1"/>
  <c r="G469" i="10" s="1"/>
  <c r="G471" i="10" s="1"/>
  <c r="G473" i="10" s="1"/>
  <c r="G475" i="10" s="1"/>
  <c r="G477" i="10" s="1"/>
  <c r="G479" i="10" s="1"/>
  <c r="G481" i="10" s="1"/>
  <c r="G483" i="10" s="1"/>
  <c r="G485" i="10" s="1"/>
  <c r="G487" i="10" s="1"/>
  <c r="G489" i="10" s="1"/>
  <c r="G491" i="10" s="1"/>
  <c r="G493" i="10" s="1"/>
  <c r="G495" i="10" s="1"/>
  <c r="G497" i="10" s="1"/>
  <c r="G499" i="10" s="1"/>
  <c r="G501" i="10" s="1"/>
  <c r="G503" i="10" s="1"/>
  <c r="G505" i="10" s="1"/>
  <c r="G507" i="10" s="1"/>
  <c r="G509" i="10" s="1"/>
  <c r="G511" i="10" s="1"/>
  <c r="G514" i="10" s="1"/>
  <c r="G516" i="10" s="1"/>
  <c r="G518" i="10" s="1"/>
  <c r="G520" i="10" s="1"/>
  <c r="G522" i="10" s="1"/>
  <c r="G524" i="10" s="1"/>
  <c r="G526" i="10" s="1"/>
  <c r="G528" i="10" s="1"/>
  <c r="G530" i="10" s="1"/>
  <c r="G532" i="10" s="1"/>
  <c r="G534" i="10" s="1"/>
  <c r="G536" i="10" s="1"/>
  <c r="G538" i="10" s="1"/>
  <c r="G540" i="10" s="1"/>
  <c r="G542" i="10" s="1"/>
  <c r="G544" i="10" s="1"/>
  <c r="G546" i="10" s="1"/>
  <c r="G548" i="10" s="1"/>
  <c r="G550" i="10" s="1"/>
  <c r="G552" i="10" s="1"/>
  <c r="G554" i="10" s="1"/>
  <c r="G556" i="10" s="1"/>
  <c r="G558" i="10" s="1"/>
  <c r="G560" i="10" s="1"/>
  <c r="G562" i="10" s="1"/>
  <c r="G565" i="10" s="1"/>
  <c r="G567" i="10" s="1"/>
  <c r="G569" i="10" s="1"/>
  <c r="G571" i="10" s="1"/>
  <c r="G573" i="10" s="1"/>
  <c r="G575" i="10" s="1"/>
  <c r="G577" i="10" s="1"/>
  <c r="G579" i="10" s="1"/>
  <c r="G581" i="10" s="1"/>
  <c r="G583" i="10" s="1"/>
  <c r="G585" i="10" s="1"/>
  <c r="G587" i="10" s="1"/>
  <c r="G589" i="10" s="1"/>
  <c r="G591" i="10" s="1"/>
  <c r="G593" i="10" s="1"/>
  <c r="G595" i="10" s="1"/>
  <c r="G597" i="10" s="1"/>
  <c r="G599" i="10" s="1"/>
  <c r="G601" i="10" s="1"/>
  <c r="G603" i="10" s="1"/>
  <c r="G605" i="10" s="1"/>
  <c r="G607" i="10" s="1"/>
  <c r="G609" i="10" s="1"/>
  <c r="G611" i="10" s="1"/>
  <c r="G613" i="10" s="1"/>
  <c r="G616" i="10" s="1"/>
  <c r="G618" i="10" s="1"/>
  <c r="G620" i="10" s="1"/>
  <c r="G622" i="10" s="1"/>
  <c r="G624" i="10" s="1"/>
  <c r="G626" i="10" s="1"/>
  <c r="G628" i="10" s="1"/>
  <c r="G630" i="10" s="1"/>
  <c r="G632" i="10" s="1"/>
  <c r="G634" i="10" s="1"/>
  <c r="G636" i="10" s="1"/>
  <c r="G638" i="10" s="1"/>
  <c r="G640" i="10" s="1"/>
  <c r="G642" i="10" s="1"/>
  <c r="G644" i="10" s="1"/>
  <c r="G646" i="10" s="1"/>
  <c r="G648" i="10" s="1"/>
  <c r="G650" i="10" s="1"/>
  <c r="G652" i="10" s="1"/>
  <c r="G654" i="10" s="1"/>
  <c r="G656" i="10" s="1"/>
  <c r="G658" i="10" s="1"/>
  <c r="G660" i="10" s="1"/>
  <c r="G662" i="10" s="1"/>
  <c r="G664" i="10" s="1"/>
  <c r="G667" i="10" s="1"/>
  <c r="G669" i="10" s="1"/>
  <c r="G671" i="10" s="1"/>
  <c r="G673" i="10" s="1"/>
  <c r="G675" i="10" s="1"/>
  <c r="G677" i="10" s="1"/>
  <c r="G679" i="10" s="1"/>
  <c r="G681" i="10" s="1"/>
  <c r="G683" i="10" s="1"/>
  <c r="G685" i="10" s="1"/>
  <c r="G687" i="10" s="1"/>
  <c r="G689" i="10" s="1"/>
  <c r="G691" i="10" s="1"/>
  <c r="G693" i="10" s="1"/>
  <c r="G695" i="10" s="1"/>
  <c r="G697" i="10" s="1"/>
  <c r="G699" i="10" s="1"/>
  <c r="G701" i="10" s="1"/>
  <c r="G703" i="10" s="1"/>
  <c r="G705" i="10" s="1"/>
  <c r="G707" i="10" s="1"/>
  <c r="G709" i="10" s="1"/>
  <c r="G711" i="10" s="1"/>
  <c r="G713" i="10" s="1"/>
  <c r="G715" i="10" s="1"/>
  <c r="G718" i="10" s="1"/>
  <c r="G720" i="10" s="1"/>
  <c r="G722" i="10" s="1"/>
  <c r="G724" i="10" s="1"/>
  <c r="G726" i="10" s="1"/>
  <c r="G728" i="10" s="1"/>
  <c r="G730" i="10" s="1"/>
  <c r="G732" i="10" s="1"/>
  <c r="G734" i="10" s="1"/>
  <c r="G736" i="10" s="1"/>
  <c r="G738" i="10" s="1"/>
  <c r="G740" i="10" s="1"/>
  <c r="G742" i="10" s="1"/>
  <c r="G744" i="10" s="1"/>
  <c r="G746" i="10" s="1"/>
  <c r="G748" i="10" s="1"/>
  <c r="K377" i="9"/>
  <c r="J27" i="11" s="1"/>
  <c r="G383" i="9"/>
  <c r="F33" i="11" s="1"/>
  <c r="V373" i="9"/>
  <c r="K43" i="11" s="1"/>
  <c r="F41" i="11"/>
  <c r="Q383" i="9"/>
  <c r="F53" i="11" s="1"/>
  <c r="V375" i="9"/>
  <c r="K45" i="11" s="1"/>
  <c r="K379" i="9"/>
  <c r="J29" i="11" s="1"/>
  <c r="V381" i="9"/>
  <c r="K51" i="11" s="1"/>
  <c r="K371" i="9"/>
  <c r="J21" i="11" s="1"/>
  <c r="G21" i="11"/>
  <c r="H383" i="9"/>
  <c r="G33" i="11" s="1"/>
  <c r="K374" i="9"/>
  <c r="J24" i="11" s="1"/>
  <c r="D21" i="11"/>
  <c r="E383" i="9"/>
  <c r="D33" i="11" s="1"/>
  <c r="H21" i="11"/>
  <c r="I383" i="9"/>
  <c r="H33" i="11" s="1"/>
  <c r="C41" i="11"/>
  <c r="N383" i="9"/>
  <c r="C53" i="11" s="1"/>
  <c r="G41" i="11"/>
  <c r="R383" i="9"/>
  <c r="G53" i="11" s="1"/>
  <c r="K373" i="9"/>
  <c r="J23" i="11" s="1"/>
  <c r="B44" i="11"/>
  <c r="V374" i="9"/>
  <c r="K44" i="11" s="1"/>
  <c r="V377" i="9"/>
  <c r="K47" i="11" s="1"/>
  <c r="B49" i="11"/>
  <c r="V379" i="9"/>
  <c r="K49" i="11" s="1"/>
  <c r="P383" i="9"/>
  <c r="E53" i="11" s="1"/>
  <c r="C21" i="11"/>
  <c r="D383" i="9"/>
  <c r="C33" i="11" s="1"/>
  <c r="B41" i="11"/>
  <c r="M383" i="9"/>
  <c r="J41" i="11"/>
  <c r="U383" i="9"/>
  <c r="J53" i="11" s="1"/>
  <c r="V372" i="9"/>
  <c r="K42" i="11" s="1"/>
  <c r="E21" i="11"/>
  <c r="F383" i="9"/>
  <c r="E33" i="11" s="1"/>
  <c r="J383" i="9"/>
  <c r="I33" i="11" s="1"/>
  <c r="I21" i="11"/>
  <c r="O383" i="9"/>
  <c r="D53" i="11" s="1"/>
  <c r="D41" i="11"/>
  <c r="H41" i="11"/>
  <c r="S383" i="9"/>
  <c r="H53" i="11" s="1"/>
  <c r="K372" i="9"/>
  <c r="J22" i="11" s="1"/>
  <c r="K375" i="9"/>
  <c r="J25" i="11" s="1"/>
  <c r="V376" i="9"/>
  <c r="K46" i="11" s="1"/>
  <c r="K378" i="9"/>
  <c r="J28" i="11" s="1"/>
  <c r="B50" i="11"/>
  <c r="V380" i="9"/>
  <c r="K50" i="11" s="1"/>
  <c r="C383" i="9"/>
  <c r="T383" i="9"/>
  <c r="I53" i="11" s="1"/>
  <c r="K382" i="9"/>
  <c r="J32" i="11" s="1"/>
  <c r="K381" i="9"/>
  <c r="J31" i="11" s="1"/>
  <c r="K376" i="9"/>
  <c r="J26" i="11" s="1"/>
  <c r="V378" i="9"/>
  <c r="K48" i="11" s="1"/>
  <c r="K380" i="9"/>
  <c r="J30" i="11" s="1"/>
  <c r="V382" i="9"/>
  <c r="K52" i="11" s="1"/>
  <c r="B53" i="11" l="1"/>
  <c r="V383" i="9"/>
  <c r="K53" i="11" s="1"/>
  <c r="B33" i="11"/>
  <c r="K383" i="9"/>
  <c r="J33" i="11" s="1"/>
  <c r="I35" i="11" s="1"/>
  <c r="D61" i="11" s="1"/>
  <c r="D64" i="11" s="1"/>
  <c r="J55" i="11" l="1"/>
  <c r="D66" i="11"/>
  <c r="D69" i="11" s="1"/>
</calcChain>
</file>

<file path=xl/sharedStrings.xml><?xml version="1.0" encoding="utf-8"?>
<sst xmlns="http://schemas.openxmlformats.org/spreadsheetml/2006/main" count="207" uniqueCount="110">
  <si>
    <t>Deposits From</t>
  </si>
  <si>
    <t>Expenses For</t>
  </si>
  <si>
    <t>Data Row No.</t>
  </si>
  <si>
    <t>Total Deposits</t>
  </si>
  <si>
    <t>Total Expenses</t>
  </si>
  <si>
    <t>Trans ID</t>
  </si>
  <si>
    <t>Category
(Select from List)</t>
  </si>
  <si>
    <t>Memo, Payee, or Additional Info</t>
  </si>
  <si>
    <t>Current Balance</t>
  </si>
  <si>
    <t xml:space="preserve">Prior End Balance From Financial Report: </t>
  </si>
  <si>
    <t>TOTAL JAN</t>
  </si>
  <si>
    <t>TOTAL FEB</t>
  </si>
  <si>
    <t>TOTAL MAR</t>
  </si>
  <si>
    <t>TOTAL APR</t>
  </si>
  <si>
    <t>TOTAL MAY</t>
  </si>
  <si>
    <t>TOTAL JUN</t>
  </si>
  <si>
    <t>TOTAL JUL</t>
  </si>
  <si>
    <t>TOTAL AUG</t>
  </si>
  <si>
    <t>TOTAL SEP</t>
  </si>
  <si>
    <t>TOTAL OCT</t>
  </si>
  <si>
    <t>TOTAL NOV</t>
  </si>
  <si>
    <t>TOTAL DEC</t>
  </si>
  <si>
    <t>GRAND TOTAL</t>
  </si>
  <si>
    <t>PRIOR END BALANCE FROM FINANCIAL REPORT:</t>
  </si>
  <si>
    <t>DATE</t>
  </si>
  <si>
    <t>TRANS</t>
  </si>
  <si>
    <t>DESCRIPTION</t>
  </si>
  <si>
    <t>PAYMENT</t>
  </si>
  <si>
    <t>DEPOSIT</t>
  </si>
  <si>
    <t>CURRENT BALANCE</t>
  </si>
  <si>
    <t>ID</t>
  </si>
  <si>
    <t xml:space="preserve">PRIOR PERIOD ENDING BALANCE - CHECKBOOK  </t>
  </si>
  <si>
    <t>INCOME SUMMARY</t>
  </si>
  <si>
    <t>MONTH</t>
  </si>
  <si>
    <t>JAN</t>
  </si>
  <si>
    <t>FEB</t>
  </si>
  <si>
    <t>MAR</t>
  </si>
  <si>
    <t>APR</t>
  </si>
  <si>
    <t>MAY</t>
  </si>
  <si>
    <t>JUN</t>
  </si>
  <si>
    <t>JUL</t>
  </si>
  <si>
    <t>AUG</t>
  </si>
  <si>
    <t>SEP</t>
  </si>
  <si>
    <t>OCT</t>
  </si>
  <si>
    <t>NOV</t>
  </si>
  <si>
    <t>DEC</t>
  </si>
  <si>
    <t>TOTAL</t>
  </si>
  <si>
    <t xml:space="preserve">TOTAL INCOME: </t>
  </si>
  <si>
    <t>EXPENSE SUMMARY</t>
  </si>
  <si>
    <t xml:space="preserve">TOTAL EXPENSE: </t>
  </si>
  <si>
    <t>FINANCIAL SUMMARY</t>
  </si>
  <si>
    <t>Previous Bank Balance</t>
  </si>
  <si>
    <t>Add Total Income</t>
  </si>
  <si>
    <t>(From Income Summary)</t>
  </si>
  <si>
    <t>Subtotal</t>
  </si>
  <si>
    <t>Deduct Total Expenses</t>
  </si>
  <si>
    <t>(From Expense Summary)</t>
  </si>
  <si>
    <t>Current Bank Balance</t>
  </si>
  <si>
    <t>Sources of Income and Expense</t>
  </si>
  <si>
    <t>Advertising</t>
  </si>
  <si>
    <t>Office Supplies</t>
  </si>
  <si>
    <t>Technology</t>
  </si>
  <si>
    <t>Travel</t>
  </si>
  <si>
    <t>X</t>
  </si>
  <si>
    <t>Charity Event</t>
  </si>
  <si>
    <t>Charter Fees</t>
  </si>
  <si>
    <t>Dinner Rides</t>
  </si>
  <si>
    <t>Event Rebates</t>
  </si>
  <si>
    <t>Event Supplies</t>
  </si>
  <si>
    <t>Fund Raisers</t>
  </si>
  <si>
    <t>Meetings</t>
  </si>
  <si>
    <t>Newsletters</t>
  </si>
  <si>
    <t>Officer Meeting</t>
  </si>
  <si>
    <t>Patches</t>
  </si>
  <si>
    <t>Pins</t>
  </si>
  <si>
    <t>Planning Meeting</t>
  </si>
  <si>
    <t>Plaques/ Awards</t>
  </si>
  <si>
    <t>Poker Runs</t>
  </si>
  <si>
    <t>Postage</t>
  </si>
  <si>
    <t>Printing</t>
  </si>
  <si>
    <t>Rally</t>
  </si>
  <si>
    <t>Vendors</t>
  </si>
  <si>
    <t>Website</t>
  </si>
  <si>
    <t>Cook Outs/ Offs</t>
  </si>
  <si>
    <t xml:space="preserve">EMAIL </t>
  </si>
  <si>
    <t>DIRECTOR'S NAME</t>
  </si>
  <si>
    <t xml:space="preserve">PHONE NUMBER </t>
  </si>
  <si>
    <t xml:space="preserve">TAX ID NUM (EIN) (U.S. ONLY) </t>
  </si>
  <si>
    <t xml:space="preserve">TO </t>
  </si>
  <si>
    <t xml:space="preserve">COUNTRY ? </t>
  </si>
  <si>
    <t xml:space="preserve">FOR THE PERIOD FROM </t>
  </si>
  <si>
    <t>Date
(mm/dd/yy)</t>
  </si>
  <si>
    <t>USA</t>
  </si>
  <si>
    <t>CANADA</t>
  </si>
  <si>
    <r>
      <t xml:space="preserve">REGION, DISTRICT </t>
    </r>
    <r>
      <rPr>
        <b/>
        <sz val="10"/>
        <color rgb="FFFF0000"/>
        <rFont val="Arial"/>
        <family val="2"/>
      </rPr>
      <t>or</t>
    </r>
    <r>
      <rPr>
        <sz val="10"/>
        <rFont val="Arial"/>
        <family val="2"/>
      </rPr>
      <t xml:space="preserve"> CHAPTER (</t>
    </r>
    <r>
      <rPr>
        <b/>
        <sz val="10"/>
        <color rgb="FFFF0000"/>
        <rFont val="Arial"/>
        <family val="2"/>
      </rPr>
      <t>ex:</t>
    </r>
    <r>
      <rPr>
        <sz val="10"/>
        <rFont val="Arial"/>
        <family val="2"/>
      </rPr>
      <t xml:space="preserve"> Utah </t>
    </r>
    <r>
      <rPr>
        <b/>
        <sz val="10"/>
        <color rgb="FFFF0000"/>
        <rFont val="Arial"/>
        <family val="2"/>
      </rPr>
      <t>or</t>
    </r>
    <r>
      <rPr>
        <sz val="10"/>
        <rFont val="Arial"/>
        <family val="2"/>
      </rPr>
      <t xml:space="preserve"> AZ-A)</t>
    </r>
  </si>
  <si>
    <t>Rallies</t>
  </si>
  <si>
    <t>Training</t>
  </si>
  <si>
    <t>Organizational Business</t>
  </si>
  <si>
    <t>50/50</t>
  </si>
  <si>
    <t>Store
(Goodie Sales)</t>
  </si>
  <si>
    <t>Organizational Business
and Bank Charges</t>
  </si>
  <si>
    <t>Store
(Goodie Purchases)</t>
  </si>
  <si>
    <t>50/50 Tickets</t>
  </si>
  <si>
    <t>Cards &amp; Flowers</t>
  </si>
  <si>
    <t xml:space="preserve">Events </t>
  </si>
  <si>
    <t>x</t>
  </si>
  <si>
    <t>Recruiting</t>
  </si>
  <si>
    <t>Store Sale Items</t>
  </si>
  <si>
    <t>DIRECTOR'S SIGNATURE</t>
  </si>
  <si>
    <t>TREASURER'S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</si>
</sst>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mm/dd/yy;@"/>
    <numFmt numFmtId="166" formatCode="0;0;"/>
    <numFmt numFmtId="167" formatCode="0.00;\(0.00\);"/>
  </numFmts>
  <fonts count="17" x14ac:knownFonts="1">
    <font>
      <sz val="11"/>
      <color theme="1"/>
      <name val="Calibri"/>
      <family val="2"/>
      <scheme val="minor"/>
    </font>
    <font>
      <sz val="11"/>
      <color theme="1"/>
      <name val="Calibri"/>
      <family val="2"/>
      <scheme val="minor"/>
    </font>
    <font>
      <sz val="10"/>
      <name val="Arial"/>
      <family val="2"/>
    </font>
    <font>
      <sz val="9"/>
      <name val="Arial"/>
      <family val="2"/>
    </font>
    <font>
      <b/>
      <sz val="12"/>
      <name val="Arial"/>
      <family val="2"/>
    </font>
    <font>
      <b/>
      <sz val="10"/>
      <name val="Arial"/>
      <family val="2"/>
    </font>
    <font>
      <sz val="10"/>
      <color theme="1"/>
      <name val="Arial"/>
      <family val="2"/>
    </font>
    <font>
      <b/>
      <sz val="10"/>
      <color theme="1"/>
      <name val="Arial"/>
      <family val="2"/>
    </font>
    <font>
      <sz val="10"/>
      <color theme="1"/>
      <name val="Calibri"/>
      <family val="2"/>
      <scheme val="minor"/>
    </font>
    <font>
      <sz val="8"/>
      <name val="Arial"/>
      <family val="2"/>
    </font>
    <font>
      <b/>
      <sz val="8"/>
      <name val="Arial"/>
      <family val="2"/>
    </font>
    <font>
      <i/>
      <sz val="9"/>
      <name val="Arial"/>
      <family val="2"/>
    </font>
    <font>
      <b/>
      <sz val="9"/>
      <name val="Arial"/>
      <family val="2"/>
    </font>
    <font>
      <b/>
      <sz val="11"/>
      <color theme="1"/>
      <name val="Calibri"/>
      <family val="2"/>
    </font>
    <font>
      <b/>
      <sz val="11"/>
      <color theme="1"/>
      <name val="Segoe UI Symbol"/>
      <family val="2"/>
    </font>
    <font>
      <b/>
      <sz val="10"/>
      <color rgb="FFFF0000"/>
      <name val="Arial"/>
      <family val="2"/>
    </font>
    <font>
      <sz val="11"/>
      <color theme="1"/>
      <name val="Arial"/>
      <family val="2"/>
    </font>
  </fonts>
  <fills count="12">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indexed="8"/>
        <bgColor indexed="64"/>
      </patternFill>
    </fill>
    <fill>
      <patternFill patternType="solid">
        <fgColor theme="0" tint="-0.499984740745262"/>
        <bgColor indexed="64"/>
      </patternFill>
    </fill>
  </fills>
  <borders count="56">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s>
  <cellStyleXfs count="4">
    <xf numFmtId="0" fontId="0" fillId="0" borderId="0"/>
    <xf numFmtId="0" fontId="2" fillId="0" borderId="0"/>
    <xf numFmtId="44" fontId="2" fillId="0" borderId="0" applyFont="0" applyFill="0" applyBorder="0" applyAlignment="0" applyProtection="0"/>
    <xf numFmtId="0" fontId="1" fillId="0" borderId="0"/>
  </cellStyleXfs>
  <cellXfs count="211">
    <xf numFmtId="0" fontId="0" fillId="0" borderId="0" xfId="0"/>
    <xf numFmtId="0" fontId="4" fillId="0" borderId="5" xfId="1" applyFont="1" applyBorder="1" applyAlignment="1">
      <alignment horizontal="center"/>
    </xf>
    <xf numFmtId="0" fontId="5" fillId="7" borderId="22" xfId="1" applyFont="1" applyFill="1" applyBorder="1"/>
    <xf numFmtId="0" fontId="5" fillId="0" borderId="17" xfId="1" applyFont="1" applyBorder="1"/>
    <xf numFmtId="0" fontId="5" fillId="7" borderId="17" xfId="1" applyFont="1" applyFill="1" applyBorder="1"/>
    <xf numFmtId="0" fontId="5" fillId="3" borderId="21" xfId="1" applyFont="1" applyFill="1" applyBorder="1"/>
    <xf numFmtId="43" fontId="5" fillId="2" borderId="27" xfId="1" applyNumberFormat="1" applyFont="1" applyFill="1" applyBorder="1"/>
    <xf numFmtId="44" fontId="5" fillId="0" borderId="0" xfId="1" applyNumberFormat="1" applyFont="1"/>
    <xf numFmtId="0" fontId="5" fillId="0" borderId="0" xfId="1" applyFont="1"/>
    <xf numFmtId="49" fontId="6" fillId="0" borderId="31" xfId="3" applyNumberFormat="1" applyFont="1" applyBorder="1" applyAlignment="1" applyProtection="1">
      <alignment horizontal="left" wrapText="1"/>
      <protection locked="0"/>
    </xf>
    <xf numFmtId="49" fontId="6" fillId="6" borderId="34" xfId="3" applyNumberFormat="1" applyFont="1" applyFill="1" applyBorder="1" applyAlignment="1" applyProtection="1">
      <alignment horizontal="left" wrapText="1"/>
      <protection locked="0"/>
    </xf>
    <xf numFmtId="49" fontId="6" fillId="6" borderId="34" xfId="3" applyNumberFormat="1" applyFont="1" applyFill="1" applyBorder="1" applyAlignment="1" applyProtection="1">
      <alignment horizontal="left" vertical="top" wrapText="1"/>
      <protection locked="0"/>
    </xf>
    <xf numFmtId="49" fontId="6" fillId="6" borderId="40" xfId="3" applyNumberFormat="1" applyFont="1" applyFill="1" applyBorder="1" applyAlignment="1" applyProtection="1">
      <alignment horizontal="left" wrapText="1"/>
      <protection locked="0"/>
    </xf>
    <xf numFmtId="49" fontId="6" fillId="0" borderId="0" xfId="3" applyNumberFormat="1" applyFont="1" applyAlignment="1" applyProtection="1">
      <alignment horizontal="left" wrapText="1"/>
      <protection locked="0"/>
    </xf>
    <xf numFmtId="0" fontId="2" fillId="0" borderId="0" xfId="1"/>
    <xf numFmtId="0" fontId="5" fillId="0" borderId="15" xfId="1" applyFont="1" applyBorder="1"/>
    <xf numFmtId="0" fontId="2" fillId="0" borderId="15" xfId="1" applyBorder="1"/>
    <xf numFmtId="0" fontId="10" fillId="0" borderId="0" xfId="1" applyFont="1" applyAlignment="1">
      <alignment horizontal="right"/>
    </xf>
    <xf numFmtId="0" fontId="3" fillId="0" borderId="0" xfId="1" applyFont="1"/>
    <xf numFmtId="0" fontId="2" fillId="0" borderId="6" xfId="1" applyBorder="1"/>
    <xf numFmtId="0" fontId="2" fillId="0" borderId="46" xfId="1" applyBorder="1"/>
    <xf numFmtId="0" fontId="2" fillId="0" borderId="7" xfId="1" applyBorder="1"/>
    <xf numFmtId="0" fontId="2" fillId="0" borderId="47" xfId="1" applyBorder="1"/>
    <xf numFmtId="0" fontId="2" fillId="0" borderId="48" xfId="1" applyBorder="1"/>
    <xf numFmtId="0" fontId="2" fillId="0" borderId="50" xfId="1" applyBorder="1"/>
    <xf numFmtId="0" fontId="2" fillId="0" borderId="44" xfId="1" applyBorder="1"/>
    <xf numFmtId="0" fontId="2" fillId="0" borderId="51" xfId="1" applyBorder="1"/>
    <xf numFmtId="43" fontId="5" fillId="4" borderId="8" xfId="1" applyNumberFormat="1" applyFont="1" applyFill="1" applyBorder="1"/>
    <xf numFmtId="43" fontId="5" fillId="4" borderId="9" xfId="1" applyNumberFormat="1" applyFont="1" applyFill="1" applyBorder="1"/>
    <xf numFmtId="43" fontId="5" fillId="4" borderId="10" xfId="1" applyNumberFormat="1" applyFont="1" applyFill="1" applyBorder="1"/>
    <xf numFmtId="43" fontId="5" fillId="3" borderId="8" xfId="1" applyNumberFormat="1" applyFont="1" applyFill="1" applyBorder="1"/>
    <xf numFmtId="43" fontId="5" fillId="3" borderId="9" xfId="1" applyNumberFormat="1" applyFont="1" applyFill="1" applyBorder="1"/>
    <xf numFmtId="43" fontId="5" fillId="3" borderId="10" xfId="1" applyNumberFormat="1" applyFont="1" applyFill="1" applyBorder="1"/>
    <xf numFmtId="43" fontId="5" fillId="0" borderId="11" xfId="2" applyNumberFormat="1" applyFont="1" applyBorder="1" applyProtection="1">
      <protection hidden="1"/>
    </xf>
    <xf numFmtId="43" fontId="7" fillId="0" borderId="28" xfId="3" applyNumberFormat="1" applyFont="1" applyBorder="1" applyAlignment="1" applyProtection="1">
      <alignment horizontal="right"/>
      <protection locked="0"/>
    </xf>
    <xf numFmtId="43" fontId="6" fillId="0" borderId="39" xfId="3" applyNumberFormat="1" applyFont="1" applyBorder="1" applyAlignment="1" applyProtection="1">
      <alignment horizontal="right"/>
      <protection locked="0"/>
    </xf>
    <xf numFmtId="43" fontId="6" fillId="6" borderId="15" xfId="3" applyNumberFormat="1" applyFont="1" applyFill="1" applyBorder="1" applyAlignment="1" applyProtection="1">
      <alignment horizontal="right"/>
      <protection locked="0"/>
    </xf>
    <xf numFmtId="43" fontId="6" fillId="0" borderId="0" xfId="3" applyNumberFormat="1" applyFont="1" applyAlignment="1" applyProtection="1">
      <alignment horizontal="right"/>
      <protection locked="0"/>
    </xf>
    <xf numFmtId="0" fontId="5" fillId="0" borderId="0" xfId="1" applyFont="1" applyAlignment="1">
      <alignment horizontal="right"/>
    </xf>
    <xf numFmtId="0" fontId="2" fillId="0" borderId="1" xfId="1" applyBorder="1" applyAlignment="1">
      <alignment horizontal="center"/>
    </xf>
    <xf numFmtId="0" fontId="2" fillId="0" borderId="2" xfId="1" applyBorder="1"/>
    <xf numFmtId="0" fontId="2" fillId="2" borderId="6" xfId="1" applyFill="1" applyBorder="1"/>
    <xf numFmtId="0" fontId="2" fillId="0" borderId="6" xfId="1" applyBorder="1" applyAlignment="1">
      <alignment horizontal="center"/>
    </xf>
    <xf numFmtId="44" fontId="2" fillId="0" borderId="6" xfId="1" applyNumberFormat="1" applyBorder="1"/>
    <xf numFmtId="0" fontId="2" fillId="0" borderId="7" xfId="1" applyBorder="1" applyAlignment="1">
      <alignment horizontal="center" wrapText="1"/>
    </xf>
    <xf numFmtId="0" fontId="2" fillId="0" borderId="8" xfId="1" applyBorder="1" applyAlignment="1">
      <alignment horizontal="center" wrapText="1"/>
    </xf>
    <xf numFmtId="0" fontId="2" fillId="3" borderId="8" xfId="1" applyFill="1" applyBorder="1" applyAlignment="1">
      <alignment horizontal="center" vertical="center" wrapText="1"/>
    </xf>
    <xf numFmtId="0" fontId="2" fillId="2" borderId="8" xfId="1" applyFill="1" applyBorder="1" applyAlignment="1">
      <alignment wrapText="1"/>
    </xf>
    <xf numFmtId="0" fontId="2" fillId="4" borderId="8" xfId="1" applyFill="1" applyBorder="1" applyAlignment="1">
      <alignment horizontal="center" vertical="center" wrapText="1"/>
    </xf>
    <xf numFmtId="0" fontId="2" fillId="5" borderId="8" xfId="1" applyFill="1" applyBorder="1" applyAlignment="1">
      <alignment horizontal="center" vertical="center" wrapText="1"/>
    </xf>
    <xf numFmtId="0" fontId="2" fillId="5" borderId="9" xfId="1" applyFill="1" applyBorder="1" applyAlignment="1">
      <alignment horizontal="center" vertical="center" wrapText="1"/>
    </xf>
    <xf numFmtId="44" fontId="2" fillId="5" borderId="10" xfId="1" applyNumberFormat="1" applyFill="1" applyBorder="1" applyAlignment="1">
      <alignment horizontal="center" vertical="center" wrapText="1"/>
    </xf>
    <xf numFmtId="0" fontId="2" fillId="0" borderId="0" xfId="1" applyAlignment="1">
      <alignment wrapText="1"/>
    </xf>
    <xf numFmtId="164" fontId="2" fillId="2" borderId="11" xfId="1" applyNumberFormat="1" applyFill="1" applyBorder="1" applyAlignment="1">
      <alignment horizontal="center"/>
    </xf>
    <xf numFmtId="164" fontId="2" fillId="2" borderId="12" xfId="1" applyNumberFormat="1" applyFill="1" applyBorder="1" applyAlignment="1">
      <alignment horizontal="center"/>
    </xf>
    <xf numFmtId="43" fontId="2" fillId="2" borderId="13" xfId="1" applyNumberFormat="1" applyFill="1" applyBorder="1"/>
    <xf numFmtId="0" fontId="2" fillId="2" borderId="13" xfId="1" applyFill="1" applyBorder="1"/>
    <xf numFmtId="0" fontId="2" fillId="0" borderId="16" xfId="1" applyBorder="1" applyAlignment="1">
      <alignment horizontal="center"/>
    </xf>
    <xf numFmtId="165" fontId="2" fillId="0" borderId="17" xfId="1" applyNumberFormat="1" applyBorder="1" applyAlignment="1" applyProtection="1">
      <alignment horizontal="center"/>
      <protection locked="0"/>
    </xf>
    <xf numFmtId="43" fontId="2" fillId="0" borderId="18" xfId="1" applyNumberFormat="1" applyBorder="1" applyProtection="1">
      <protection locked="0"/>
    </xf>
    <xf numFmtId="43" fontId="2" fillId="6" borderId="18" xfId="1" applyNumberFormat="1" applyFill="1" applyBorder="1"/>
    <xf numFmtId="43" fontId="2" fillId="2" borderId="18" xfId="1" applyNumberFormat="1" applyFill="1" applyBorder="1" applyProtection="1">
      <protection locked="0"/>
    </xf>
    <xf numFmtId="0" fontId="2" fillId="2" borderId="18" xfId="1" applyFill="1" applyBorder="1" applyProtection="1">
      <protection locked="0"/>
    </xf>
    <xf numFmtId="0" fontId="2" fillId="0" borderId="18" xfId="1" applyBorder="1" applyAlignment="1" applyProtection="1">
      <alignment horizontal="center"/>
      <protection locked="0"/>
    </xf>
    <xf numFmtId="0" fontId="2" fillId="0" borderId="19" xfId="1" applyBorder="1" applyProtection="1">
      <protection locked="0"/>
    </xf>
    <xf numFmtId="43" fontId="6" fillId="0" borderId="20" xfId="3" applyNumberFormat="1" applyFont="1" applyBorder="1"/>
    <xf numFmtId="0" fontId="2" fillId="0" borderId="0" xfId="1" applyProtection="1">
      <protection locked="0"/>
    </xf>
    <xf numFmtId="43" fontId="2" fillId="0" borderId="8" xfId="1" applyNumberFormat="1" applyBorder="1" applyProtection="1">
      <protection locked="0"/>
    </xf>
    <xf numFmtId="43" fontId="2" fillId="6" borderId="8" xfId="1" applyNumberFormat="1" applyFill="1" applyBorder="1"/>
    <xf numFmtId="43" fontId="2" fillId="2" borderId="8" xfId="1" applyNumberFormat="1" applyFill="1" applyBorder="1" applyProtection="1">
      <protection locked="0"/>
    </xf>
    <xf numFmtId="0" fontId="2" fillId="2" borderId="8" xfId="1" applyFill="1" applyBorder="1" applyProtection="1">
      <protection locked="0"/>
    </xf>
    <xf numFmtId="0" fontId="2" fillId="0" borderId="9" xfId="1" applyBorder="1" applyProtection="1">
      <protection locked="0"/>
    </xf>
    <xf numFmtId="43" fontId="6" fillId="0" borderId="10" xfId="3" applyNumberFormat="1" applyFont="1" applyBorder="1"/>
    <xf numFmtId="0" fontId="2" fillId="0" borderId="0" xfId="1" applyAlignment="1">
      <alignment horizontal="center"/>
    </xf>
    <xf numFmtId="43" fontId="2" fillId="0" borderId="0" xfId="1" applyNumberFormat="1"/>
    <xf numFmtId="44" fontId="2" fillId="0" borderId="0" xfId="1" applyNumberFormat="1"/>
    <xf numFmtId="43" fontId="2" fillId="7" borderId="23" xfId="1" applyNumberFormat="1" applyFill="1" applyBorder="1"/>
    <xf numFmtId="43" fontId="2" fillId="7" borderId="5" xfId="1" applyNumberFormat="1" applyFill="1" applyBorder="1"/>
    <xf numFmtId="43" fontId="2" fillId="7" borderId="24" xfId="1" applyNumberFormat="1" applyFill="1" applyBorder="1"/>
    <xf numFmtId="43" fontId="2" fillId="2" borderId="2" xfId="1" applyNumberFormat="1" applyFill="1" applyBorder="1"/>
    <xf numFmtId="43" fontId="2" fillId="8" borderId="18" xfId="1" applyNumberFormat="1" applyFill="1" applyBorder="1"/>
    <xf numFmtId="43" fontId="2" fillId="8" borderId="19" xfId="1" applyNumberFormat="1" applyFill="1" applyBorder="1"/>
    <xf numFmtId="43" fontId="2" fillId="8" borderId="20" xfId="1" applyNumberFormat="1" applyFill="1" applyBorder="1"/>
    <xf numFmtId="43" fontId="2" fillId="2" borderId="25" xfId="1" applyNumberFormat="1" applyFill="1" applyBorder="1"/>
    <xf numFmtId="43" fontId="2" fillId="7" borderId="13" xfId="1" applyNumberFormat="1" applyFill="1" applyBorder="1"/>
    <xf numFmtId="43" fontId="2" fillId="7" borderId="14" xfId="1" applyNumberFormat="1" applyFill="1" applyBorder="1"/>
    <xf numFmtId="43" fontId="2" fillId="7" borderId="11" xfId="1" applyNumberFormat="1" applyFill="1" applyBorder="1"/>
    <xf numFmtId="43" fontId="2" fillId="2" borderId="26" xfId="1" applyNumberFormat="1" applyFill="1" applyBorder="1"/>
    <xf numFmtId="0" fontId="5" fillId="0" borderId="0" xfId="1" applyFont="1" applyAlignment="1">
      <alignment horizontal="center"/>
    </xf>
    <xf numFmtId="165" fontId="7" fillId="0" borderId="19" xfId="3" applyNumberFormat="1" applyFont="1" applyBorder="1" applyAlignment="1">
      <alignment horizontal="center"/>
    </xf>
    <xf numFmtId="166" fontId="7" fillId="0" borderId="28" xfId="3" applyNumberFormat="1" applyFont="1" applyBorder="1" applyAlignment="1">
      <alignment horizontal="center"/>
    </xf>
    <xf numFmtId="167" fontId="7" fillId="0" borderId="28" xfId="3" applyNumberFormat="1" applyFont="1" applyBorder="1" applyAlignment="1">
      <alignment horizontal="right"/>
    </xf>
    <xf numFmtId="43" fontId="7" fillId="0" borderId="28" xfId="3" applyNumberFormat="1" applyFont="1" applyBorder="1" applyAlignment="1">
      <alignment horizontal="right"/>
    </xf>
    <xf numFmtId="43" fontId="7" fillId="0" borderId="29" xfId="3" applyNumberFormat="1" applyFont="1" applyBorder="1" applyProtection="1">
      <protection hidden="1"/>
    </xf>
    <xf numFmtId="0" fontId="7" fillId="0" borderId="0" xfId="3" applyFont="1"/>
    <xf numFmtId="166" fontId="7" fillId="0" borderId="30" xfId="3" applyNumberFormat="1" applyFont="1" applyBorder="1" applyAlignment="1">
      <alignment horizontal="center"/>
    </xf>
    <xf numFmtId="49" fontId="7" fillId="0" borderId="0" xfId="3" applyNumberFormat="1" applyFont="1"/>
    <xf numFmtId="166" fontId="7" fillId="0" borderId="13" xfId="3" applyNumberFormat="1" applyFont="1" applyBorder="1" applyAlignment="1">
      <alignment horizontal="center"/>
    </xf>
    <xf numFmtId="165" fontId="6" fillId="0" borderId="30" xfId="3" applyNumberFormat="1" applyFont="1" applyBorder="1" applyAlignment="1">
      <alignment horizontal="center"/>
    </xf>
    <xf numFmtId="166" fontId="6" fillId="0" borderId="30" xfId="3" applyNumberFormat="1" applyFont="1" applyBorder="1" applyAlignment="1">
      <alignment horizontal="center"/>
    </xf>
    <xf numFmtId="43" fontId="6" fillId="0" borderId="37" xfId="3" applyNumberFormat="1" applyFont="1" applyBorder="1" applyAlignment="1">
      <alignment horizontal="right"/>
    </xf>
    <xf numFmtId="43" fontId="6" fillId="0" borderId="38" xfId="3" applyNumberFormat="1" applyFont="1" applyBorder="1" applyAlignment="1">
      <alignment horizontal="right"/>
    </xf>
    <xf numFmtId="43" fontId="6" fillId="0" borderId="32" xfId="3" applyNumberFormat="1" applyFont="1" applyBorder="1" applyProtection="1">
      <protection hidden="1"/>
    </xf>
    <xf numFmtId="0" fontId="6" fillId="0" borderId="0" xfId="3" applyFont="1"/>
    <xf numFmtId="165" fontId="6" fillId="6" borderId="13" xfId="3" applyNumberFormat="1" applyFont="1" applyFill="1" applyBorder="1" applyAlignment="1">
      <alignment horizontal="center"/>
    </xf>
    <xf numFmtId="166" fontId="6" fillId="6" borderId="13" xfId="3" applyNumberFormat="1" applyFont="1" applyFill="1" applyBorder="1" applyAlignment="1">
      <alignment horizontal="center"/>
    </xf>
    <xf numFmtId="43" fontId="6" fillId="6" borderId="26" xfId="3" applyNumberFormat="1" applyFont="1" applyFill="1" applyBorder="1" applyAlignment="1">
      <alignment horizontal="right"/>
    </xf>
    <xf numFmtId="43" fontId="6" fillId="6" borderId="14" xfId="3" applyNumberFormat="1" applyFont="1" applyFill="1" applyBorder="1" applyAlignment="1">
      <alignment horizontal="right"/>
    </xf>
    <xf numFmtId="43" fontId="6" fillId="6" borderId="35" xfId="3" applyNumberFormat="1" applyFont="1" applyFill="1" applyBorder="1" applyProtection="1">
      <protection hidden="1"/>
    </xf>
    <xf numFmtId="165" fontId="6" fillId="0" borderId="39" xfId="3" applyNumberFormat="1" applyFont="1" applyBorder="1" applyAlignment="1">
      <alignment horizontal="center"/>
    </xf>
    <xf numFmtId="166" fontId="6" fillId="0" borderId="39" xfId="3" applyNumberFormat="1" applyFont="1" applyBorder="1" applyAlignment="1">
      <alignment horizontal="center"/>
    </xf>
    <xf numFmtId="49" fontId="6" fillId="0" borderId="39" xfId="3" applyNumberFormat="1" applyFont="1" applyBorder="1" applyAlignment="1" applyProtection="1">
      <alignment horizontal="left" wrapText="1"/>
      <protection locked="0"/>
    </xf>
    <xf numFmtId="43" fontId="6" fillId="0" borderId="39" xfId="3" applyNumberFormat="1" applyFont="1" applyBorder="1" applyAlignment="1">
      <alignment horizontal="right"/>
    </xf>
    <xf numFmtId="43" fontId="6" fillId="0" borderId="39" xfId="3" applyNumberFormat="1" applyFont="1" applyBorder="1" applyProtection="1">
      <protection hidden="1"/>
    </xf>
    <xf numFmtId="165" fontId="6" fillId="0" borderId="0" xfId="3" applyNumberFormat="1" applyFont="1" applyAlignment="1">
      <alignment horizontal="center"/>
    </xf>
    <xf numFmtId="166" fontId="6" fillId="0" borderId="0" xfId="3" applyNumberFormat="1" applyFont="1" applyAlignment="1">
      <alignment horizontal="center"/>
    </xf>
    <xf numFmtId="43" fontId="6" fillId="0" borderId="0" xfId="3" applyNumberFormat="1" applyFont="1" applyAlignment="1">
      <alignment horizontal="right"/>
    </xf>
    <xf numFmtId="43" fontId="6" fillId="0" borderId="0" xfId="3" applyNumberFormat="1" applyFont="1" applyProtection="1">
      <protection hidden="1"/>
    </xf>
    <xf numFmtId="0" fontId="2" fillId="0" borderId="0" xfId="1" applyAlignment="1">
      <alignment horizontal="right"/>
    </xf>
    <xf numFmtId="165" fontId="2" fillId="9" borderId="15" xfId="1" applyNumberFormat="1" applyFill="1" applyBorder="1" applyAlignment="1" applyProtection="1">
      <alignment horizontal="left"/>
      <protection locked="0"/>
    </xf>
    <xf numFmtId="49" fontId="2" fillId="0" borderId="0" xfId="1" applyNumberFormat="1" applyAlignment="1">
      <alignment horizontal="right"/>
    </xf>
    <xf numFmtId="0" fontId="16" fillId="0" borderId="0" xfId="0" applyFont="1"/>
    <xf numFmtId="0" fontId="6" fillId="0" borderId="0" xfId="0" applyFont="1" applyAlignment="1">
      <alignment horizontal="right"/>
    </xf>
    <xf numFmtId="49" fontId="2" fillId="9" borderId="15" xfId="1" applyNumberFormat="1" applyFill="1" applyBorder="1" applyAlignment="1" applyProtection="1">
      <alignment horizontal="left"/>
      <protection locked="0"/>
    </xf>
    <xf numFmtId="0" fontId="2" fillId="0" borderId="0" xfId="1" applyAlignment="1">
      <alignment horizontal="left"/>
    </xf>
    <xf numFmtId="0" fontId="16" fillId="0" borderId="0" xfId="0" applyFont="1" applyAlignment="1">
      <alignment horizontal="left"/>
    </xf>
    <xf numFmtId="0" fontId="3" fillId="0" borderId="41" xfId="1" applyFont="1" applyBorder="1" applyAlignment="1">
      <alignment horizontal="center" vertical="center" textRotation="90"/>
    </xf>
    <xf numFmtId="0" fontId="3" fillId="0" borderId="23" xfId="1" applyFont="1" applyBorder="1" applyAlignment="1">
      <alignment horizontal="center" vertical="center" textRotation="90" wrapText="1"/>
    </xf>
    <xf numFmtId="0" fontId="3" fillId="0" borderId="24" xfId="1" applyFont="1" applyBorder="1" applyAlignment="1">
      <alignment horizontal="center" vertical="center" textRotation="90" wrapText="1"/>
    </xf>
    <xf numFmtId="0" fontId="5" fillId="0" borderId="22" xfId="1" applyFont="1" applyBorder="1" applyAlignment="1">
      <alignment horizontal="center"/>
    </xf>
    <xf numFmtId="43" fontId="9" fillId="0" borderId="42" xfId="1" applyNumberFormat="1" applyFont="1" applyBorder="1"/>
    <xf numFmtId="43" fontId="9" fillId="0" borderId="3" xfId="1" applyNumberFormat="1" applyFont="1" applyBorder="1"/>
    <xf numFmtId="43" fontId="9" fillId="0" borderId="43" xfId="1" applyNumberFormat="1" applyFont="1" applyBorder="1"/>
    <xf numFmtId="0" fontId="5" fillId="0" borderId="17" xfId="1" applyFont="1" applyBorder="1" applyAlignment="1">
      <alignment horizontal="center"/>
    </xf>
    <xf numFmtId="43" fontId="9" fillId="0" borderId="18" xfId="1" applyNumberFormat="1" applyFont="1" applyBorder="1"/>
    <xf numFmtId="43" fontId="9" fillId="0" borderId="19" xfId="1" applyNumberFormat="1" applyFont="1" applyBorder="1"/>
    <xf numFmtId="43" fontId="9" fillId="0" borderId="20" xfId="1" applyNumberFormat="1" applyFont="1" applyBorder="1"/>
    <xf numFmtId="0" fontId="5" fillId="0" borderId="21" xfId="1" applyFont="1" applyBorder="1"/>
    <xf numFmtId="43" fontId="10" fillId="0" borderId="8" xfId="1" applyNumberFormat="1" applyFont="1" applyBorder="1"/>
    <xf numFmtId="43" fontId="10" fillId="0" borderId="9" xfId="1" applyNumberFormat="1" applyFont="1" applyBorder="1"/>
    <xf numFmtId="43" fontId="10" fillId="0" borderId="10" xfId="1" applyNumberFormat="1" applyFont="1" applyBorder="1"/>
    <xf numFmtId="43" fontId="9" fillId="0" borderId="23" xfId="1" applyNumberFormat="1" applyFont="1" applyBorder="1"/>
    <xf numFmtId="43" fontId="9" fillId="0" borderId="5" xfId="1" applyNumberFormat="1" applyFont="1" applyBorder="1"/>
    <xf numFmtId="43" fontId="9" fillId="0" borderId="24" xfId="1" applyNumberFormat="1" applyFont="1" applyBorder="1"/>
    <xf numFmtId="43" fontId="9" fillId="0" borderId="13" xfId="1" applyNumberFormat="1" applyFont="1" applyBorder="1"/>
    <xf numFmtId="43" fontId="9" fillId="0" borderId="14" xfId="1" applyNumberFormat="1" applyFont="1" applyBorder="1"/>
    <xf numFmtId="43" fontId="9" fillId="0" borderId="11" xfId="1" applyNumberFormat="1" applyFont="1" applyBorder="1"/>
    <xf numFmtId="0" fontId="11" fillId="0" borderId="15" xfId="1" applyFont="1" applyBorder="1"/>
    <xf numFmtId="0" fontId="11" fillId="0" borderId="48" xfId="1" applyFont="1" applyBorder="1"/>
    <xf numFmtId="0" fontId="3" fillId="0" borderId="52" xfId="1" applyFont="1" applyBorder="1"/>
    <xf numFmtId="0" fontId="3" fillId="2" borderId="6" xfId="1" applyFont="1" applyFill="1" applyBorder="1"/>
    <xf numFmtId="0" fontId="12" fillId="0" borderId="18" xfId="1" applyFont="1" applyBorder="1" applyAlignment="1">
      <alignment horizontal="center" vertical="center" wrapText="1"/>
    </xf>
    <xf numFmtId="0" fontId="3" fillId="3" borderId="8" xfId="1" applyFont="1" applyFill="1" applyBorder="1" applyAlignment="1">
      <alignment horizontal="center" vertical="center" textRotation="90" wrapText="1"/>
    </xf>
    <xf numFmtId="0" fontId="3" fillId="2" borderId="8" xfId="1" applyFont="1" applyFill="1" applyBorder="1" applyAlignment="1">
      <alignment wrapText="1"/>
    </xf>
    <xf numFmtId="0" fontId="3" fillId="4" borderId="8" xfId="1" applyFont="1" applyFill="1" applyBorder="1" applyAlignment="1">
      <alignment horizontal="center" vertical="center" textRotation="90" wrapText="1"/>
    </xf>
    <xf numFmtId="0" fontId="3" fillId="0" borderId="0" xfId="1" applyFont="1" applyAlignment="1">
      <alignment wrapText="1"/>
    </xf>
    <xf numFmtId="0" fontId="3" fillId="0" borderId="18" xfId="1" applyFont="1" applyBorder="1"/>
    <xf numFmtId="49" fontId="3" fillId="0" borderId="18" xfId="1" applyNumberFormat="1" applyFont="1" applyBorder="1" applyAlignment="1">
      <alignment horizontal="center"/>
    </xf>
    <xf numFmtId="49" fontId="3" fillId="10" borderId="18" xfId="1" applyNumberFormat="1" applyFont="1" applyFill="1" applyBorder="1" applyAlignment="1">
      <alignment horizontal="center"/>
    </xf>
    <xf numFmtId="49" fontId="3" fillId="11" borderId="18" xfId="1" applyNumberFormat="1" applyFont="1" applyFill="1" applyBorder="1" applyAlignment="1">
      <alignment horizontal="center"/>
    </xf>
    <xf numFmtId="49" fontId="3" fillId="0" borderId="0" xfId="1" applyNumberFormat="1" applyFont="1" applyAlignment="1">
      <alignment horizontal="center"/>
    </xf>
    <xf numFmtId="0" fontId="2" fillId="0" borderId="7" xfId="1" applyBorder="1" applyAlignment="1">
      <alignment horizontal="center"/>
    </xf>
    <xf numFmtId="0" fontId="2" fillId="0" borderId="55" xfId="1" applyBorder="1" applyProtection="1">
      <protection locked="0"/>
    </xf>
    <xf numFmtId="165" fontId="2" fillId="0" borderId="54" xfId="1" applyNumberFormat="1" applyBorder="1" applyAlignment="1" applyProtection="1">
      <alignment horizontal="center"/>
      <protection locked="0"/>
    </xf>
    <xf numFmtId="43" fontId="2" fillId="0" borderId="30" xfId="1" applyNumberFormat="1" applyBorder="1" applyProtection="1">
      <protection locked="0"/>
    </xf>
    <xf numFmtId="43" fontId="2" fillId="6" borderId="30" xfId="1" applyNumberFormat="1" applyFill="1" applyBorder="1"/>
    <xf numFmtId="43" fontId="2" fillId="2" borderId="30" xfId="1" applyNumberFormat="1" applyFill="1" applyBorder="1" applyProtection="1">
      <protection locked="0"/>
    </xf>
    <xf numFmtId="0" fontId="2" fillId="2" borderId="30" xfId="1" applyFill="1" applyBorder="1" applyProtection="1">
      <protection locked="0"/>
    </xf>
    <xf numFmtId="0" fontId="2" fillId="0" borderId="30" xfId="1" applyBorder="1" applyAlignment="1" applyProtection="1">
      <alignment horizontal="center"/>
      <protection locked="0"/>
    </xf>
    <xf numFmtId="165" fontId="2" fillId="0" borderId="21" xfId="1" applyNumberFormat="1" applyBorder="1" applyAlignment="1" applyProtection="1">
      <alignment horizontal="center"/>
      <protection locked="0"/>
    </xf>
    <xf numFmtId="0" fontId="2" fillId="0" borderId="8" xfId="1" applyBorder="1" applyAlignment="1" applyProtection="1">
      <alignment horizontal="center"/>
      <protection locked="0"/>
    </xf>
    <xf numFmtId="0" fontId="4" fillId="0" borderId="3" xfId="1" applyFont="1" applyBorder="1" applyAlignment="1">
      <alignment horizontal="center"/>
    </xf>
    <xf numFmtId="0" fontId="4" fillId="0" borderId="4" xfId="1" applyFont="1" applyBorder="1" applyAlignment="1">
      <alignment horizontal="center"/>
    </xf>
    <xf numFmtId="0" fontId="5" fillId="6" borderId="14" xfId="1" applyFont="1" applyFill="1" applyBorder="1" applyAlignment="1">
      <alignment horizontal="right" vertical="center"/>
    </xf>
    <xf numFmtId="0" fontId="5" fillId="6" borderId="15" xfId="1" applyFont="1" applyFill="1" applyBorder="1" applyAlignment="1">
      <alignment horizontal="right" vertical="center"/>
    </xf>
    <xf numFmtId="43" fontId="7" fillId="0" borderId="32" xfId="3" applyNumberFormat="1" applyFont="1" applyBorder="1" applyAlignment="1" applyProtection="1">
      <alignment horizontal="center" vertical="center" wrapText="1"/>
      <protection hidden="1"/>
    </xf>
    <xf numFmtId="43" fontId="7" fillId="0" borderId="35" xfId="3" applyNumberFormat="1" applyFont="1" applyBorder="1" applyAlignment="1" applyProtection="1">
      <alignment horizontal="center" vertical="center" wrapText="1"/>
      <protection hidden="1"/>
    </xf>
    <xf numFmtId="49" fontId="7" fillId="0" borderId="30" xfId="3" applyNumberFormat="1" applyFont="1" applyBorder="1" applyAlignment="1">
      <alignment horizontal="center" vertical="center"/>
    </xf>
    <xf numFmtId="0" fontId="8" fillId="0" borderId="13" xfId="3" applyFont="1" applyBorder="1" applyAlignment="1">
      <alignment horizontal="center" vertical="center"/>
    </xf>
    <xf numFmtId="49" fontId="7" fillId="0" borderId="31" xfId="3" applyNumberFormat="1" applyFont="1" applyBorder="1" applyAlignment="1">
      <alignment horizontal="center" vertical="center" wrapText="1"/>
    </xf>
    <xf numFmtId="0" fontId="8" fillId="0" borderId="34" xfId="3" applyFont="1" applyBorder="1" applyAlignment="1">
      <alignment horizontal="center" vertical="center" wrapText="1"/>
    </xf>
    <xf numFmtId="43" fontId="7" fillId="0" borderId="32" xfId="3" applyNumberFormat="1" applyFont="1" applyBorder="1" applyAlignment="1">
      <alignment horizontal="center" vertical="center"/>
    </xf>
    <xf numFmtId="43" fontId="8" fillId="0" borderId="35" xfId="3" applyNumberFormat="1" applyFont="1" applyBorder="1" applyAlignment="1">
      <alignment horizontal="center" vertical="center"/>
    </xf>
    <xf numFmtId="0" fontId="13" fillId="0" borderId="30" xfId="0" applyFont="1" applyBorder="1" applyAlignment="1">
      <alignment horizontal="center" vertical="center"/>
    </xf>
    <xf numFmtId="0" fontId="14" fillId="0" borderId="13" xfId="0" applyFont="1" applyBorder="1" applyAlignment="1">
      <alignment horizontal="center" vertical="center"/>
    </xf>
    <xf numFmtId="43" fontId="7" fillId="0" borderId="33" xfId="3" applyNumberFormat="1" applyFont="1" applyBorder="1" applyAlignment="1">
      <alignment horizontal="center" vertical="center"/>
    </xf>
    <xf numFmtId="43" fontId="7" fillId="0" borderId="36" xfId="3" applyNumberFormat="1" applyFont="1" applyBorder="1" applyAlignment="1">
      <alignment horizontal="center" vertical="center"/>
    </xf>
    <xf numFmtId="0" fontId="5" fillId="0" borderId="7" xfId="1" applyFont="1" applyBorder="1" applyAlignment="1">
      <alignment horizontal="center"/>
    </xf>
    <xf numFmtId="0" fontId="5" fillId="0" borderId="0" xfId="1" applyFont="1" applyAlignment="1">
      <alignment horizontal="center"/>
    </xf>
    <xf numFmtId="44" fontId="5" fillId="0" borderId="44" xfId="1" applyNumberFormat="1" applyFont="1" applyBorder="1" applyAlignment="1">
      <alignment horizontal="center"/>
    </xf>
    <xf numFmtId="0" fontId="5" fillId="0" borderId="44" xfId="1" applyFont="1" applyBorder="1" applyAlignment="1">
      <alignment horizontal="center"/>
    </xf>
    <xf numFmtId="165" fontId="2" fillId="9" borderId="15" xfId="1" applyNumberFormat="1" applyFill="1" applyBorder="1" applyAlignment="1" applyProtection="1">
      <alignment horizontal="left"/>
      <protection locked="0"/>
    </xf>
    <xf numFmtId="0" fontId="0" fillId="0" borderId="15" xfId="0" applyBorder="1" applyAlignment="1" applyProtection="1">
      <alignment horizontal="left"/>
      <protection locked="0"/>
    </xf>
    <xf numFmtId="49" fontId="2" fillId="9" borderId="15" xfId="1" applyNumberFormat="1" applyFill="1" applyBorder="1" applyAlignment="1" applyProtection="1">
      <alignment horizontal="left"/>
      <protection locked="0"/>
    </xf>
    <xf numFmtId="43" fontId="2" fillId="9" borderId="15" xfId="1" applyNumberFormat="1" applyFill="1" applyBorder="1" applyAlignment="1" applyProtection="1">
      <alignment horizontal="left"/>
      <protection locked="0"/>
    </xf>
    <xf numFmtId="44" fontId="5" fillId="0" borderId="44" xfId="2" applyFont="1" applyFill="1" applyBorder="1" applyAlignment="1">
      <alignment horizontal="center"/>
    </xf>
    <xf numFmtId="0" fontId="2" fillId="0" borderId="44" xfId="1" applyBorder="1" applyAlignment="1">
      <alignment horizontal="center"/>
    </xf>
    <xf numFmtId="44" fontId="5" fillId="0" borderId="44" xfId="2" applyFont="1" applyFill="1" applyBorder="1" applyAlignment="1">
      <alignment horizontal="right"/>
    </xf>
    <xf numFmtId="0" fontId="2" fillId="0" borderId="44" xfId="1" applyBorder="1" applyAlignment="1">
      <alignment horizontal="right"/>
    </xf>
    <xf numFmtId="0" fontId="5" fillId="0" borderId="1" xfId="1" applyFont="1" applyBorder="1" applyAlignment="1">
      <alignment horizontal="center"/>
    </xf>
    <xf numFmtId="0" fontId="5" fillId="0" borderId="6" xfId="1" applyFont="1" applyBorder="1" applyAlignment="1">
      <alignment horizontal="center"/>
    </xf>
    <xf numFmtId="44" fontId="5" fillId="0" borderId="45" xfId="2" applyFont="1" applyFill="1" applyBorder="1" applyAlignment="1">
      <alignment horizontal="right"/>
    </xf>
    <xf numFmtId="0" fontId="9" fillId="0" borderId="7" xfId="1" applyFont="1" applyBorder="1" applyAlignment="1">
      <alignment horizontal="center"/>
    </xf>
    <xf numFmtId="0" fontId="9" fillId="0" borderId="0" xfId="1" applyFont="1" applyAlignment="1">
      <alignment horizontal="center"/>
    </xf>
    <xf numFmtId="0" fontId="11" fillId="0" borderId="39" xfId="1" applyFont="1" applyBorder="1" applyAlignment="1">
      <alignment horizontal="center"/>
    </xf>
    <xf numFmtId="0" fontId="11" fillId="0" borderId="49" xfId="1" applyFont="1" applyBorder="1" applyAlignment="1">
      <alignment horizontal="center"/>
    </xf>
    <xf numFmtId="0" fontId="11" fillId="0" borderId="0" xfId="1" applyFont="1" applyAlignment="1">
      <alignment horizontal="center"/>
    </xf>
    <xf numFmtId="0" fontId="11" fillId="0" borderId="47" xfId="1" applyFont="1" applyBorder="1" applyAlignment="1">
      <alignment horizontal="center"/>
    </xf>
    <xf numFmtId="0" fontId="12" fillId="0" borderId="4" xfId="1" applyFont="1" applyBorder="1" applyAlignment="1">
      <alignment horizontal="center"/>
    </xf>
    <xf numFmtId="0" fontId="12" fillId="0" borderId="3" xfId="1" applyFont="1" applyBorder="1" applyAlignment="1">
      <alignment horizontal="center"/>
    </xf>
    <xf numFmtId="0" fontId="12" fillId="0" borderId="53" xfId="1" applyFont="1" applyBorder="1" applyAlignment="1">
      <alignment horizontal="center"/>
    </xf>
  </cellXfs>
  <cellStyles count="4">
    <cellStyle name="Currency 2" xfId="2" xr:uid="{00000000-0005-0000-0000-000000000000}"/>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28576</xdr:colOff>
      <xdr:row>61</xdr:row>
      <xdr:rowOff>95250</xdr:rowOff>
    </xdr:from>
    <xdr:ext cx="6305549" cy="8448675"/>
    <xdr:sp macro="" textlink="">
      <xdr:nvSpPr>
        <xdr:cNvPr id="2" name="TextBox 1">
          <a:extLst>
            <a:ext uri="{FF2B5EF4-FFF2-40B4-BE49-F238E27FC236}">
              <a16:creationId xmlns:a16="http://schemas.microsoft.com/office/drawing/2014/main" id="{48B5B226-99F1-47F8-A1AD-47BA58E09B98}"/>
            </a:ext>
          </a:extLst>
        </xdr:cNvPr>
        <xdr:cNvSpPr txBox="1"/>
      </xdr:nvSpPr>
      <xdr:spPr>
        <a:xfrm>
          <a:off x="28576" y="9391650"/>
          <a:ext cx="6305549" cy="8448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Check Register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“Transaction Record” worksheet displays the entered financial information and calculated results from the “Entry Register” worksheet.  Additional detailed information, such as payee, payer, and notes may be entered below the “DESCRIPTION” heading, as you would in a checkbook register.  The row height on the line intended for notes will increase automatically if a note is entered that takes more than one line!  This area is useful for as much detail as necessary to help remember each transaction;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and i</a:t>
          </a:r>
          <a:r>
            <a:rPr lang="en-US" sz="1100">
              <a:effectLst/>
              <a:latin typeface="Calibri" panose="020F0502020204030204" pitchFamily="34" charset="0"/>
              <a:ea typeface="Calibri" panose="020F0502020204030204" pitchFamily="34" charset="0"/>
              <a:cs typeface="Times New Roman" panose="02020603050405020304" pitchFamily="18" charset="0"/>
            </a:rPr>
            <a:t>n some cases, even  duplicating the primary information from the “Entry Register” worksheet.  Some treasurers use this worksheet as their only CHECK REGISTER.  Directors may find this worksheet useful to understand the source of their income and basis for their expenses!</a:t>
          </a:r>
          <a:r>
            <a:rPr lang="en-US" sz="1100"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Use of this worksheet can provide a detailed record that can be written to a disk or thumb drive as an offsite backup. </a:t>
          </a:r>
          <a:r>
            <a:rPr lang="en-US" sz="1100" i="1">
              <a:effectLst/>
              <a:latin typeface="Calibri" panose="020F0502020204030204" pitchFamily="34" charset="0"/>
              <a:ea typeface="Calibri" panose="020F0502020204030204" pitchFamily="34" charset="0"/>
              <a:cs typeface="Times New Roman" panose="02020603050405020304" pitchFamily="18" charset="0"/>
            </a:rPr>
            <a:t> When printing this worksheet, be sure to set the printer utility to the exact page(s) desired.  Otherwise, fifteen pages of mostly blank information will be printed!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AN OFFSITE BACKUP IS HIGHLY RECCOMMENDED!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current balance is automatically calculated on the “Entry Register,” the “Check Register” and the “Financial Report” worksheets.  The balances on all three worksheets should always equal each other.</a:t>
          </a: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a:t>
          </a:r>
          <a:r>
            <a:rPr lang="en-US" sz="1100" b="1" i="1">
              <a:effectLst/>
              <a:latin typeface="Calibri" panose="020F0502020204030204" pitchFamily="34" charset="0"/>
              <a:ea typeface="Calibri" panose="020F0502020204030204" pitchFamily="34" charset="0"/>
              <a:cs typeface="Times New Roman" panose="02020603050405020304" pitchFamily="18" charset="0"/>
            </a:rPr>
            <a:t>If data has not been entered correctly the Balance will not be the same on all three worksheets!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This error is most commonly caused by an incorrect date format or missing date.</a:t>
          </a:r>
          <a:r>
            <a:rPr lang="en-US" sz="1100" b="1" i="1" u="non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Treasurers are STRONGLY ENCOURAGED to reconcile their monthly bank statement to the “Check Register” worksheet.  Doing so is the same as reconciling your check register to your bank statement.  Upon reconciling each month, a copy of your reconciliation should also be transmitted to your Director.</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Financial Report Worksheet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After ANY transaction is entered, if all the data has been entered accurately, the three worksheets should contain the same balance.  At year-end,</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after reconciling to your bank account, all that remains is to PRINT the “Financial Report” worksheet, sign it as treasurer and have your Director sign it.  That part of your year-end reporting is complete.</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How to Obtain Assistance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Should you have any questions, please email the EWMA VP of Finance, </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t>
          </a:r>
          <a:r>
            <a:rPr lang="en-US" sz="1100" u="sng">
              <a:effectLst/>
              <a:latin typeface="Calibri" panose="020F0502020204030204" pitchFamily="34" charset="0"/>
              <a:ea typeface="Calibri" panose="020F0502020204030204" pitchFamily="34" charset="0"/>
              <a:cs typeface="Times New Roman" panose="02020603050405020304" pitchFamily="18" charset="0"/>
            </a:rPr>
            <a:t>ewmafinance@gmail.com</a:t>
          </a:r>
          <a:r>
            <a:rPr lang="en-US" sz="1100">
              <a:effectLst/>
              <a:latin typeface="Calibri" panose="020F0502020204030204" pitchFamily="34" charset="0"/>
              <a:ea typeface="Calibri" panose="020F0502020204030204" pitchFamily="34" charset="0"/>
              <a:cs typeface="Times New Roman" panose="02020603050405020304" pitchFamily="18" charset="0"/>
            </a:rPr>
            <a:t>.</a:t>
          </a:r>
        </a:p>
        <a:p>
          <a:endParaRPr lang="en-US" sz="1100">
            <a:solidFill>
              <a:schemeClr val="tx1"/>
            </a:solidFill>
            <a:effectLst/>
            <a:latin typeface="+mn-lt"/>
            <a:ea typeface="+mn-ea"/>
            <a:cs typeface="+mn-cs"/>
          </a:endParaRPr>
        </a:p>
      </xdr:txBody>
    </xdr:sp>
    <xdr:clientData/>
  </xdr:oneCellAnchor>
  <xdr:oneCellAnchor>
    <xdr:from>
      <xdr:col>0</xdr:col>
      <xdr:colOff>57150</xdr:colOff>
      <xdr:row>2</xdr:row>
      <xdr:rowOff>19050</xdr:rowOff>
    </xdr:from>
    <xdr:ext cx="6534150" cy="8610600"/>
    <xdr:sp macro="" textlink="">
      <xdr:nvSpPr>
        <xdr:cNvPr id="3" name="TextBox 2">
          <a:extLst>
            <a:ext uri="{FF2B5EF4-FFF2-40B4-BE49-F238E27FC236}">
              <a16:creationId xmlns:a16="http://schemas.microsoft.com/office/drawing/2014/main" id="{B8796200-C644-44D4-84FB-4D78AB427519}"/>
            </a:ext>
          </a:extLst>
        </xdr:cNvPr>
        <xdr:cNvSpPr txBox="1"/>
      </xdr:nvSpPr>
      <xdr:spPr>
        <a:xfrm>
          <a:off x="57150" y="323850"/>
          <a:ext cx="6534150" cy="8610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0"/>
            </a:spcAft>
          </a:pP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NOTE:</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u="sng">
              <a:effectLst/>
              <a:latin typeface="Calibri" panose="020F0502020204030204" pitchFamily="34" charset="0"/>
              <a:ea typeface="Calibri" panose="020F0502020204030204" pitchFamily="34" charset="0"/>
              <a:cs typeface="Times New Roman" panose="02020603050405020304" pitchFamily="18" charset="0"/>
            </a:rPr>
            <a:t>EXCEL 2010 OR</a:t>
          </a:r>
          <a:r>
            <a:rPr lang="en-US" sz="1100" b="1" u="sng" baseline="0">
              <a:effectLst/>
              <a:latin typeface="Calibri" panose="020F0502020204030204" pitchFamily="34" charset="0"/>
              <a:ea typeface="Calibri" panose="020F0502020204030204" pitchFamily="34" charset="0"/>
              <a:cs typeface="Times New Roman" panose="02020603050405020304" pitchFamily="18" charset="0"/>
            </a:rPr>
            <a:t> LATER IS REQUIRED </a:t>
          </a:r>
          <a:r>
            <a:rPr lang="en-US" sz="1100" b="1" u="sng">
              <a:solidFill>
                <a:schemeClr val="tx1"/>
              </a:solidFill>
              <a:effectLst/>
              <a:latin typeface="+mn-lt"/>
              <a:ea typeface="+mn-ea"/>
              <a:cs typeface="+mn-cs"/>
            </a:rPr>
            <a:t>FOR ALL FEATURES TO FUNCTION PROPERLY</a:t>
          </a:r>
          <a:r>
            <a:rPr lang="en-US" sz="1100" b="1" u="sng" baseline="0">
              <a:effectLst/>
              <a:latin typeface="Calibri" panose="020F0502020204030204" pitchFamily="34" charset="0"/>
              <a:ea typeface="Calibri" panose="020F0502020204030204" pitchFamily="34" charset="0"/>
              <a:cs typeface="Times New Roman" panose="02020603050405020304" pitchFamily="18" charset="0"/>
            </a:rPr>
            <a:t>! </a:t>
          </a:r>
          <a:endParaRPr lang="en-US" sz="1100" b="1" u="sng">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FEATURES</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 WITH THIS VERSION:</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workbook is an efficient means to record the financial transactions for your Chapter, District, or Region, and to expedite your year-end reporting.  The following information will help you understand this workbook and its five individual worksheets identified on the “tabs” below.  The five worksheets are:</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-Instructions</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-Entry Register</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-Check Register</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-Financial Report</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-Item Breakdown </a:t>
          </a: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First Steps</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Before entering any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financial</a:t>
          </a:r>
          <a:r>
            <a:rPr lang="en-US" sz="1100">
              <a:effectLst/>
              <a:latin typeface="Calibri" panose="020F0502020204030204" pitchFamily="34" charset="0"/>
              <a:ea typeface="Calibri" panose="020F0502020204030204" pitchFamily="34" charset="0"/>
              <a:cs typeface="Times New Roman" panose="02020603050405020304" pitchFamily="18" charset="0"/>
            </a:rPr>
            <a:t> transaction data in the workbook, record the Chapter, District, or Region information at the top of the “Financial Report” worksheet.  Be sure to record your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CHECKBOOK</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u="sng">
              <a:effectLst/>
              <a:latin typeface="Calibri" panose="020F0502020204030204" pitchFamily="34" charset="0"/>
              <a:ea typeface="Calibri" panose="020F0502020204030204" pitchFamily="34" charset="0"/>
              <a:cs typeface="Times New Roman" panose="02020603050405020304" pitchFamily="18" charset="0"/>
            </a:rPr>
            <a:t>reconciled</a:t>
          </a:r>
          <a:r>
            <a:rPr lang="en-US" sz="1100">
              <a:effectLst/>
              <a:latin typeface="Calibri" panose="020F0502020204030204" pitchFamily="34" charset="0"/>
              <a:ea typeface="Calibri" panose="020F0502020204030204" pitchFamily="34" charset="0"/>
              <a:cs typeface="Times New Roman" panose="02020603050405020304" pitchFamily="18" charset="0"/>
            </a:rPr>
            <a:t> PRIOR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PERIOD ENDING BALANCE</a:t>
          </a:r>
          <a:r>
            <a:rPr lang="en-US" sz="1100">
              <a:effectLst/>
              <a:latin typeface="Calibri" panose="020F0502020204030204" pitchFamily="34" charset="0"/>
              <a:ea typeface="Calibri" panose="020F0502020204030204" pitchFamily="34" charset="0"/>
              <a:cs typeface="Times New Roman" panose="02020603050405020304" pitchFamily="18" charset="0"/>
            </a:rPr>
            <a:t>.  Financial transactions may then be entered on the “Entry Register” worksheet.  Information and calculated </a:t>
          </a:r>
          <a:r>
            <a:rPr lang="en-US" sz="1100">
              <a:solidFill>
                <a:schemeClr val="tx1"/>
              </a:solidFill>
              <a:effectLst/>
              <a:latin typeface="+mn-lt"/>
              <a:ea typeface="+mn-ea"/>
              <a:cs typeface="+mn-cs"/>
            </a:rPr>
            <a:t>results</a:t>
          </a:r>
          <a:r>
            <a:rPr lang="en-US" sz="1100" baseline="0">
              <a:solidFill>
                <a:schemeClr val="tx1"/>
              </a:solidFill>
              <a:effectLst/>
              <a:latin typeface="+mn-lt"/>
              <a:ea typeface="+mn-ea"/>
              <a:cs typeface="+mn-cs"/>
            </a:rPr>
            <a:t> </a:t>
          </a:r>
          <a:r>
            <a:rPr lang="en-US" sz="1100">
              <a:effectLst/>
              <a:latin typeface="Calibri" panose="020F0502020204030204" pitchFamily="34" charset="0"/>
              <a:ea typeface="Calibri" panose="020F0502020204030204" pitchFamily="34" charset="0"/>
              <a:cs typeface="Times New Roman" panose="02020603050405020304" pitchFamily="18" charset="0"/>
            </a:rPr>
            <a:t>will automatically appear on the “Check Register” and "Financial Report” worksheets.  Throughout the workbook, date entries will be displayed as mm/dd/yy.  The “Check Register” worksheet automatically displays the Date, Trans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ID (Transaction Identification)</a:t>
          </a:r>
          <a:r>
            <a:rPr lang="en-US" sz="1100">
              <a:effectLst/>
              <a:latin typeface="Calibri" panose="020F0502020204030204" pitchFamily="34" charset="0"/>
              <a:ea typeface="Calibri" panose="020F0502020204030204" pitchFamily="34" charset="0"/>
              <a:cs typeface="Times New Roman" panose="02020603050405020304" pitchFamily="18" charset="0"/>
            </a:rPr>
            <a:t> and Current Balance.  It allows you to add detailed information related to that transaction.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Entry Register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Enter all financial transactions on this worksheet.  The first transaction must be entered on “Data Row No.” 1.  Each additional transaction must be entered on the Data Row immediately below the previous transaction.  All transactions must contain a valid </a:t>
          </a: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2026</a:t>
          </a:r>
          <a:r>
            <a:rPr lang="en-US" sz="1100">
              <a:effectLst/>
              <a:latin typeface="Calibri" panose="020F0502020204030204" pitchFamily="34" charset="0"/>
              <a:ea typeface="Calibri" panose="020F0502020204030204" pitchFamily="34" charset="0"/>
              <a:cs typeface="Times New Roman" panose="02020603050405020304" pitchFamily="18" charset="0"/>
            </a:rPr>
            <a:t> date entry.  Missing dates, invalid date formats, such as double slashes or a year other than </a:t>
          </a: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2026</a:t>
          </a:r>
          <a:r>
            <a:rPr lang="en-US" sz="1100">
              <a:effectLst/>
              <a:latin typeface="Calibri" panose="020F0502020204030204" pitchFamily="34" charset="0"/>
              <a:ea typeface="Calibri" panose="020F0502020204030204" pitchFamily="34" charset="0"/>
              <a:cs typeface="Times New Roman" panose="02020603050405020304" pitchFamily="18" charset="0"/>
            </a:rPr>
            <a:t>, will prevent amounts entered from being included in the totals at the bottom of the “Entry Register” worksheet and associated results on the “Financial Report” worksheet.</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Enter the transaction amount in the appropriate column.  Commas need not be entered, but a decimal point between dollars and cents is required.  Whole dollar amounts do not require the decimal point or zeros to it's right to be entered.  We encourage only one transaction per line.  Under “Trans ID” it is useful to record the type and identification number for each transaction.  For example, “Dep” for deposits, “CK2415” for writing check No. 2415, and for Districts with multiple debit card holders, recording “DC0446” where 0446 is the last four numbers of a card holder’s account.</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cells below the heading “Category (Select from List)” refer to a list of items on the “Item Breakdown” worksheet.  When one of these cells is selected, an arrow appears to the cell’s right.  Clicking on the arrow causes a partial list of items to appear below the selected cell with a scroll bar on the right.  Dragging the slider up or down allows you to view the complete list!  Selecting an item from the list will cause that selection to be displayed in the previously selected cell.  Refer to the “Item Breakdown” worksheet for guidance.</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r>
            <a:rPr lang="en-US" sz="1100">
              <a:solidFill>
                <a:schemeClr val="tx1"/>
              </a:solidFill>
              <a:effectLst/>
              <a:latin typeface="+mn-lt"/>
              <a:ea typeface="+mn-ea"/>
              <a:cs typeface="+mn-cs"/>
            </a:rPr>
            <a:t>Users find the “Memo, Payee, or Additional Info” column useful for recording the primary information of the transaction.  For example, for a:</a:t>
          </a:r>
          <a:endParaRPr lang="en-US">
            <a:effectLst/>
          </a:endParaRPr>
        </a:p>
        <a:p>
          <a:r>
            <a:rPr lang="en-US" sz="1100">
              <a:solidFill>
                <a:schemeClr val="tx1"/>
              </a:solidFill>
              <a:effectLst/>
              <a:latin typeface="+mn-lt"/>
              <a:ea typeface="+mn-ea"/>
              <a:cs typeface="+mn-cs"/>
            </a:rPr>
            <a:t>     -deposit from a First Aid/CPR Course you might simply record “FA/CPR mm/dd/yy”;</a:t>
          </a:r>
          <a:endParaRPr lang="en-US">
            <a:effectLst/>
          </a:endParaRPr>
        </a:p>
        <a:p>
          <a:r>
            <a:rPr lang="en-US" sz="1100">
              <a:solidFill>
                <a:schemeClr val="tx1"/>
              </a:solidFill>
              <a:effectLst/>
              <a:latin typeface="+mn-lt"/>
              <a:ea typeface="+mn-ea"/>
              <a:cs typeface="+mn-cs"/>
            </a:rPr>
            <a:t>     -deposit from 50/50 sales you might record “50/50 mm/dd/yy”;</a:t>
          </a:r>
          <a:endParaRPr lang="en-US">
            <a:effectLst/>
          </a:endParaRPr>
        </a:p>
        <a:p>
          <a:r>
            <a:rPr lang="en-US" sz="1100">
              <a:solidFill>
                <a:schemeClr val="tx1"/>
              </a:solidFill>
              <a:effectLst/>
              <a:latin typeface="+mn-lt"/>
              <a:ea typeface="+mn-ea"/>
              <a:cs typeface="+mn-cs"/>
            </a:rPr>
            <a:t>     -check reimbursement to your Director you might simply record “Mary Smith”; and,</a:t>
          </a:r>
          <a:endParaRPr lang="en-US">
            <a:effectLst/>
          </a:endParaRPr>
        </a:p>
        <a:p>
          <a:r>
            <a:rPr lang="en-US" sz="1100">
              <a:solidFill>
                <a:schemeClr val="tx1"/>
              </a:solidFill>
              <a:effectLst/>
              <a:latin typeface="+mn-lt"/>
              <a:ea typeface="+mn-ea"/>
              <a:cs typeface="+mn-cs"/>
            </a:rPr>
            <a:t>     -purchase of office supplies you might record the business name such as “Staples”.</a:t>
          </a:r>
          <a:endParaRPr lang="en-US">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
  <sheetViews>
    <sheetView showGridLines="0" view="pageLayout" zoomScaleNormal="100" workbookViewId="0">
      <selection activeCell="B60" sqref="B60"/>
    </sheetView>
  </sheetViews>
  <sheetFormatPr defaultColWidth="9.109375" defaultRowHeight="11.4" x14ac:dyDescent="0.2"/>
  <cols>
    <col min="1" max="1" width="1.33203125" style="18" customWidth="1"/>
    <col min="2" max="2" width="91.5546875" style="18" customWidth="1"/>
    <col min="3" max="20" width="3.44140625" style="18" customWidth="1"/>
    <col min="21" max="250" width="15.44140625" style="18" customWidth="1"/>
    <col min="251" max="16384" width="9.109375" style="18"/>
  </cols>
  <sheetData/>
  <sheetProtection sheet="1" selectLockedCells="1"/>
  <pageMargins left="0.6" right="0.5" top="0.8" bottom="0.5" header="0.5" footer="0.25"/>
  <pageSetup orientation="portrait" r:id="rId1"/>
  <headerFooter>
    <oddHeader>&amp;C&amp;"Arial,Bold"&amp;16INSTRUCTIONS FOR 2026 FINANCIAL REGISTER AND REPORT</oddHeader>
    <oddFooter>&amp;L&amp;F&amp;CPage &amp;P of &amp;N&amp;R&amp;KFF0000Valid for 2026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4" tint="0.39997558519241921"/>
  </sheetPr>
  <dimension ref="A1:AA383"/>
  <sheetViews>
    <sheetView showGridLines="0" tabSelected="1" zoomScaleNormal="100" workbookViewId="0">
      <pane xSplit="2" ySplit="3" topLeftCell="C4" activePane="bottomRight" state="frozen"/>
      <selection activeCell="B60" sqref="B60"/>
      <selection pane="topRight" activeCell="B60" sqref="B60"/>
      <selection pane="bottomLeft" activeCell="B60" sqref="B60"/>
      <selection pane="bottomRight" activeCell="B4" sqref="B4"/>
    </sheetView>
  </sheetViews>
  <sheetFormatPr defaultColWidth="9.109375" defaultRowHeight="13.2" x14ac:dyDescent="0.25"/>
  <cols>
    <col min="1" max="1" width="6.109375" style="73" customWidth="1"/>
    <col min="2" max="2" width="14.44140625" style="14" bestFit="1" customWidth="1"/>
    <col min="3" max="10" width="12.6640625" style="14" customWidth="1"/>
    <col min="11" max="11" width="13.88671875" style="14" customWidth="1"/>
    <col min="12" max="12" width="2.109375" style="14" customWidth="1"/>
    <col min="13" max="21" width="12.44140625" style="14" customWidth="1"/>
    <col min="22" max="22" width="13.88671875" style="14" customWidth="1"/>
    <col min="23" max="23" width="2.109375" style="14" customWidth="1"/>
    <col min="24" max="24" width="10.44140625" style="73" bestFit="1" customWidth="1"/>
    <col min="25" max="25" width="16.5546875" style="14" customWidth="1"/>
    <col min="26" max="26" width="20.109375" style="14" customWidth="1"/>
    <col min="27" max="27" width="14.33203125" style="75" customWidth="1"/>
    <col min="28" max="259" width="15.44140625" style="14" customWidth="1"/>
    <col min="260" max="16384" width="9.109375" style="14"/>
  </cols>
  <sheetData>
    <row r="1" spans="1:27" ht="16.5" customHeight="1" x14ac:dyDescent="0.3">
      <c r="A1" s="39"/>
      <c r="B1" s="40"/>
      <c r="C1" s="171" t="s">
        <v>0</v>
      </c>
      <c r="D1" s="172"/>
      <c r="E1" s="172"/>
      <c r="F1" s="172"/>
      <c r="G1" s="172"/>
      <c r="H1" s="172"/>
      <c r="I1" s="172"/>
      <c r="J1" s="172"/>
      <c r="K1" s="1"/>
      <c r="L1" s="41"/>
      <c r="M1" s="171" t="s">
        <v>1</v>
      </c>
      <c r="N1" s="172"/>
      <c r="O1" s="172"/>
      <c r="P1" s="172"/>
      <c r="Q1" s="172"/>
      <c r="R1" s="172"/>
      <c r="S1" s="172"/>
      <c r="T1" s="172"/>
      <c r="U1" s="172"/>
      <c r="V1" s="1"/>
      <c r="W1" s="41"/>
      <c r="X1" s="42"/>
      <c r="Y1" s="19"/>
      <c r="Z1" s="19"/>
      <c r="AA1" s="43"/>
    </row>
    <row r="2" spans="1:27" s="52" customFormat="1" ht="87.75" customHeight="1" thickBot="1" x14ac:dyDescent="0.3">
      <c r="A2" s="44" t="s">
        <v>2</v>
      </c>
      <c r="B2" s="45" t="s">
        <v>91</v>
      </c>
      <c r="C2" s="46" t="str">
        <f>'Item Breakdown'!B3</f>
        <v>Rallies</v>
      </c>
      <c r="D2" s="46" t="str">
        <f>'Item Breakdown'!C3</f>
        <v>Meetings</v>
      </c>
      <c r="E2" s="46" t="str">
        <f>'Item Breakdown'!D3</f>
        <v>Fund Raisers</v>
      </c>
      <c r="F2" s="46" t="str">
        <f>'Item Breakdown'!E3</f>
        <v>Training</v>
      </c>
      <c r="G2" s="46" t="str">
        <f>'Item Breakdown'!F3</f>
        <v>Advertising</v>
      </c>
      <c r="H2" s="46" t="str">
        <f>'Item Breakdown'!G3</f>
        <v>Organizational Business</v>
      </c>
      <c r="I2" s="46" t="str">
        <f>'Item Breakdown'!H3</f>
        <v>50/50</v>
      </c>
      <c r="J2" s="46" t="str">
        <f>'Item Breakdown'!I3</f>
        <v>Store
(Goodie Sales)</v>
      </c>
      <c r="K2" s="46" t="s">
        <v>3</v>
      </c>
      <c r="L2" s="47"/>
      <c r="M2" s="48" t="str">
        <f>'Item Breakdown'!K3</f>
        <v>Rallies</v>
      </c>
      <c r="N2" s="48" t="str">
        <f>'Item Breakdown'!L3</f>
        <v>Meetings</v>
      </c>
      <c r="O2" s="48" t="str">
        <f>'Item Breakdown'!M3</f>
        <v>Fund Raisers</v>
      </c>
      <c r="P2" s="48" t="str">
        <f>'Item Breakdown'!N3</f>
        <v>Training</v>
      </c>
      <c r="Q2" s="48" t="str">
        <f>'Item Breakdown'!O3</f>
        <v>Organizational Business
and Bank Charges</v>
      </c>
      <c r="R2" s="48" t="str">
        <f>'Item Breakdown'!P3</f>
        <v>Office Supplies</v>
      </c>
      <c r="S2" s="48" t="str">
        <f>'Item Breakdown'!Q3</f>
        <v>Technology</v>
      </c>
      <c r="T2" s="48" t="str">
        <f>'Item Breakdown'!R3</f>
        <v>Travel</v>
      </c>
      <c r="U2" s="48" t="str">
        <f>'Item Breakdown'!S3</f>
        <v>Store
(Goodie Purchases)</v>
      </c>
      <c r="V2" s="48" t="s">
        <v>4</v>
      </c>
      <c r="W2" s="47"/>
      <c r="X2" s="49" t="s">
        <v>5</v>
      </c>
      <c r="Y2" s="50" t="s">
        <v>6</v>
      </c>
      <c r="Z2" s="50" t="s">
        <v>7</v>
      </c>
      <c r="AA2" s="51" t="s">
        <v>8</v>
      </c>
    </row>
    <row r="3" spans="1:27" ht="15.75" customHeight="1" x14ac:dyDescent="0.25">
      <c r="A3" s="53"/>
      <c r="B3" s="54"/>
      <c r="C3" s="55"/>
      <c r="D3" s="55"/>
      <c r="E3" s="55"/>
      <c r="F3" s="55"/>
      <c r="G3" s="55"/>
      <c r="H3" s="55"/>
      <c r="I3" s="55"/>
      <c r="J3" s="55"/>
      <c r="K3" s="55"/>
      <c r="L3" s="55"/>
      <c r="M3" s="55"/>
      <c r="N3" s="55"/>
      <c r="O3" s="55"/>
      <c r="P3" s="55"/>
      <c r="Q3" s="55"/>
      <c r="R3" s="55"/>
      <c r="S3" s="55"/>
      <c r="T3" s="55"/>
      <c r="U3" s="55"/>
      <c r="V3" s="55"/>
      <c r="W3" s="56"/>
      <c r="X3" s="173" t="s">
        <v>9</v>
      </c>
      <c r="Y3" s="174"/>
      <c r="Z3" s="174"/>
      <c r="AA3" s="33">
        <f>'Financial Report'!J15</f>
        <v>0</v>
      </c>
    </row>
    <row r="4" spans="1:27" s="66" customFormat="1" ht="17.25" customHeight="1" x14ac:dyDescent="0.25">
      <c r="A4" s="57">
        <v>1</v>
      </c>
      <c r="B4" s="58"/>
      <c r="C4" s="59"/>
      <c r="D4" s="59"/>
      <c r="E4" s="59"/>
      <c r="F4" s="59"/>
      <c r="G4" s="59"/>
      <c r="H4" s="59"/>
      <c r="I4" s="59"/>
      <c r="J4" s="59"/>
      <c r="K4" s="60">
        <f t="shared" ref="K4:K67" si="0">SUM(C4:J4)</f>
        <v>0</v>
      </c>
      <c r="L4" s="61"/>
      <c r="M4" s="59"/>
      <c r="N4" s="59"/>
      <c r="O4" s="59"/>
      <c r="P4" s="59"/>
      <c r="Q4" s="59"/>
      <c r="R4" s="59"/>
      <c r="S4" s="59"/>
      <c r="T4" s="59"/>
      <c r="U4" s="59"/>
      <c r="V4" s="60">
        <f t="shared" ref="V4:V67" si="1">SUM(M4:U4)</f>
        <v>0</v>
      </c>
      <c r="W4" s="62"/>
      <c r="X4" s="63"/>
      <c r="Y4" s="64"/>
      <c r="Z4" s="64"/>
      <c r="AA4" s="65">
        <f>IF(AA3+K4-V4=AA3,0,AA3-V4+K4)</f>
        <v>0</v>
      </c>
    </row>
    <row r="5" spans="1:27" s="66" customFormat="1" ht="17.25" customHeight="1" x14ac:dyDescent="0.25">
      <c r="A5" s="57">
        <v>2</v>
      </c>
      <c r="B5" s="58"/>
      <c r="C5" s="59"/>
      <c r="D5" s="59"/>
      <c r="E5" s="59"/>
      <c r="F5" s="59"/>
      <c r="G5" s="59"/>
      <c r="H5" s="59"/>
      <c r="I5" s="59"/>
      <c r="J5" s="59"/>
      <c r="K5" s="60">
        <f t="shared" si="0"/>
        <v>0</v>
      </c>
      <c r="L5" s="61"/>
      <c r="M5" s="59"/>
      <c r="N5" s="59"/>
      <c r="O5" s="59"/>
      <c r="P5" s="59"/>
      <c r="Q5" s="59"/>
      <c r="R5" s="59"/>
      <c r="S5" s="59"/>
      <c r="T5" s="59"/>
      <c r="U5" s="59"/>
      <c r="V5" s="60">
        <f t="shared" si="1"/>
        <v>0</v>
      </c>
      <c r="W5" s="62"/>
      <c r="X5" s="63"/>
      <c r="Y5" s="64"/>
      <c r="Z5" s="64"/>
      <c r="AA5" s="65">
        <f t="shared" ref="AA5:AA68" si="2">IF(AA4+K5-V5=AA4,0,AA4-V5+K5)</f>
        <v>0</v>
      </c>
    </row>
    <row r="6" spans="1:27" s="66" customFormat="1" ht="17.25" customHeight="1" x14ac:dyDescent="0.25">
      <c r="A6" s="57">
        <v>3</v>
      </c>
      <c r="B6" s="58"/>
      <c r="C6" s="59"/>
      <c r="D6" s="59"/>
      <c r="E6" s="59"/>
      <c r="F6" s="59"/>
      <c r="G6" s="59"/>
      <c r="H6" s="59"/>
      <c r="I6" s="59"/>
      <c r="J6" s="59"/>
      <c r="K6" s="60">
        <f t="shared" si="0"/>
        <v>0</v>
      </c>
      <c r="L6" s="61"/>
      <c r="M6" s="59"/>
      <c r="N6" s="59"/>
      <c r="O6" s="59"/>
      <c r="P6" s="59"/>
      <c r="Q6" s="59"/>
      <c r="R6" s="59"/>
      <c r="S6" s="59"/>
      <c r="T6" s="59"/>
      <c r="U6" s="59"/>
      <c r="V6" s="60">
        <f t="shared" si="1"/>
        <v>0</v>
      </c>
      <c r="W6" s="62"/>
      <c r="X6" s="63"/>
      <c r="Y6" s="64"/>
      <c r="Z6" s="64"/>
      <c r="AA6" s="65">
        <f t="shared" si="2"/>
        <v>0</v>
      </c>
    </row>
    <row r="7" spans="1:27" s="66" customFormat="1" ht="17.25" customHeight="1" x14ac:dyDescent="0.25">
      <c r="A7" s="57">
        <v>4</v>
      </c>
      <c r="B7" s="58"/>
      <c r="C7" s="59"/>
      <c r="D7" s="59"/>
      <c r="E7" s="59"/>
      <c r="F7" s="59"/>
      <c r="G7" s="59"/>
      <c r="H7" s="59"/>
      <c r="I7" s="59"/>
      <c r="J7" s="59"/>
      <c r="K7" s="60">
        <f t="shared" si="0"/>
        <v>0</v>
      </c>
      <c r="L7" s="61"/>
      <c r="M7" s="59"/>
      <c r="N7" s="59"/>
      <c r="O7" s="59"/>
      <c r="P7" s="59"/>
      <c r="Q7" s="59"/>
      <c r="R7" s="59"/>
      <c r="S7" s="59"/>
      <c r="T7" s="59"/>
      <c r="U7" s="59"/>
      <c r="V7" s="60">
        <f t="shared" si="1"/>
        <v>0</v>
      </c>
      <c r="W7" s="62"/>
      <c r="X7" s="63"/>
      <c r="Y7" s="64"/>
      <c r="Z7" s="64"/>
      <c r="AA7" s="65">
        <f t="shared" si="2"/>
        <v>0</v>
      </c>
    </row>
    <row r="8" spans="1:27" s="66" customFormat="1" ht="17.25" customHeight="1" x14ac:dyDescent="0.25">
      <c r="A8" s="57">
        <v>5</v>
      </c>
      <c r="B8" s="58"/>
      <c r="C8" s="59"/>
      <c r="D8" s="59"/>
      <c r="E8" s="59"/>
      <c r="F8" s="59"/>
      <c r="G8" s="59"/>
      <c r="H8" s="59"/>
      <c r="I8" s="59"/>
      <c r="J8" s="59"/>
      <c r="K8" s="60">
        <f t="shared" si="0"/>
        <v>0</v>
      </c>
      <c r="L8" s="61"/>
      <c r="M8" s="59"/>
      <c r="N8" s="59"/>
      <c r="O8" s="59"/>
      <c r="P8" s="59"/>
      <c r="Q8" s="59"/>
      <c r="R8" s="59"/>
      <c r="S8" s="59"/>
      <c r="T8" s="59"/>
      <c r="U8" s="59"/>
      <c r="V8" s="60">
        <f t="shared" si="1"/>
        <v>0</v>
      </c>
      <c r="W8" s="62"/>
      <c r="X8" s="63"/>
      <c r="Y8" s="64"/>
      <c r="Z8" s="64"/>
      <c r="AA8" s="65">
        <f t="shared" si="2"/>
        <v>0</v>
      </c>
    </row>
    <row r="9" spans="1:27" s="66" customFormat="1" ht="17.25" customHeight="1" x14ac:dyDescent="0.25">
      <c r="A9" s="57">
        <v>6</v>
      </c>
      <c r="B9" s="58"/>
      <c r="C9" s="59"/>
      <c r="D9" s="59"/>
      <c r="E9" s="59"/>
      <c r="F9" s="59"/>
      <c r="G9" s="59"/>
      <c r="H9" s="59"/>
      <c r="I9" s="59"/>
      <c r="J9" s="59"/>
      <c r="K9" s="60">
        <f t="shared" si="0"/>
        <v>0</v>
      </c>
      <c r="L9" s="61"/>
      <c r="M9" s="59"/>
      <c r="N9" s="59"/>
      <c r="O9" s="59"/>
      <c r="P9" s="59"/>
      <c r="Q9" s="59"/>
      <c r="R9" s="59"/>
      <c r="S9" s="59"/>
      <c r="T9" s="59"/>
      <c r="U9" s="59"/>
      <c r="V9" s="60">
        <f t="shared" si="1"/>
        <v>0</v>
      </c>
      <c r="W9" s="62"/>
      <c r="X9" s="63"/>
      <c r="Y9" s="64"/>
      <c r="Z9" s="64"/>
      <c r="AA9" s="65">
        <f t="shared" si="2"/>
        <v>0</v>
      </c>
    </row>
    <row r="10" spans="1:27" s="66" customFormat="1" ht="17.25" customHeight="1" x14ac:dyDescent="0.25">
      <c r="A10" s="57">
        <v>7</v>
      </c>
      <c r="B10" s="58"/>
      <c r="C10" s="59"/>
      <c r="D10" s="59"/>
      <c r="E10" s="59"/>
      <c r="F10" s="59"/>
      <c r="G10" s="59"/>
      <c r="H10" s="59"/>
      <c r="I10" s="59"/>
      <c r="J10" s="59"/>
      <c r="K10" s="60">
        <f t="shared" si="0"/>
        <v>0</v>
      </c>
      <c r="L10" s="61"/>
      <c r="M10" s="59"/>
      <c r="N10" s="59"/>
      <c r="O10" s="59"/>
      <c r="P10" s="59"/>
      <c r="Q10" s="59"/>
      <c r="R10" s="59"/>
      <c r="S10" s="59"/>
      <c r="T10" s="59"/>
      <c r="U10" s="59"/>
      <c r="V10" s="60">
        <f t="shared" si="1"/>
        <v>0</v>
      </c>
      <c r="W10" s="62"/>
      <c r="X10" s="63"/>
      <c r="Y10" s="64"/>
      <c r="Z10" s="64"/>
      <c r="AA10" s="65">
        <f t="shared" si="2"/>
        <v>0</v>
      </c>
    </row>
    <row r="11" spans="1:27" s="66" customFormat="1" ht="17.25" customHeight="1" x14ac:dyDescent="0.25">
      <c r="A11" s="57">
        <v>8</v>
      </c>
      <c r="B11" s="58"/>
      <c r="C11" s="59"/>
      <c r="D11" s="59"/>
      <c r="E11" s="59"/>
      <c r="F11" s="59"/>
      <c r="G11" s="59"/>
      <c r="H11" s="59"/>
      <c r="I11" s="59"/>
      <c r="J11" s="59"/>
      <c r="K11" s="60">
        <f t="shared" si="0"/>
        <v>0</v>
      </c>
      <c r="L11" s="61"/>
      <c r="M11" s="59"/>
      <c r="N11" s="59"/>
      <c r="O11" s="59"/>
      <c r="P11" s="59"/>
      <c r="Q11" s="59"/>
      <c r="R11" s="59"/>
      <c r="S11" s="59"/>
      <c r="T11" s="59"/>
      <c r="U11" s="59"/>
      <c r="V11" s="60">
        <f t="shared" si="1"/>
        <v>0</v>
      </c>
      <c r="W11" s="62"/>
      <c r="X11" s="63"/>
      <c r="Y11" s="64"/>
      <c r="Z11" s="64"/>
      <c r="AA11" s="65">
        <f t="shared" si="2"/>
        <v>0</v>
      </c>
    </row>
    <row r="12" spans="1:27" s="66" customFormat="1" ht="17.25" customHeight="1" x14ac:dyDescent="0.25">
      <c r="A12" s="57">
        <v>9</v>
      </c>
      <c r="B12" s="58"/>
      <c r="C12" s="59"/>
      <c r="D12" s="59"/>
      <c r="E12" s="59"/>
      <c r="F12" s="59"/>
      <c r="G12" s="59"/>
      <c r="H12" s="59"/>
      <c r="I12" s="59"/>
      <c r="J12" s="59"/>
      <c r="K12" s="60">
        <f t="shared" si="0"/>
        <v>0</v>
      </c>
      <c r="L12" s="61"/>
      <c r="M12" s="59"/>
      <c r="N12" s="59"/>
      <c r="O12" s="59"/>
      <c r="P12" s="59"/>
      <c r="Q12" s="59"/>
      <c r="R12" s="59"/>
      <c r="S12" s="59"/>
      <c r="T12" s="59"/>
      <c r="U12" s="59"/>
      <c r="V12" s="60">
        <f t="shared" si="1"/>
        <v>0</v>
      </c>
      <c r="W12" s="62"/>
      <c r="X12" s="63"/>
      <c r="Y12" s="64"/>
      <c r="Z12" s="64"/>
      <c r="AA12" s="65">
        <f t="shared" si="2"/>
        <v>0</v>
      </c>
    </row>
    <row r="13" spans="1:27" s="66" customFormat="1" ht="17.25" customHeight="1" x14ac:dyDescent="0.25">
      <c r="A13" s="57">
        <v>10</v>
      </c>
      <c r="B13" s="58"/>
      <c r="C13" s="59"/>
      <c r="D13" s="59"/>
      <c r="E13" s="59"/>
      <c r="F13" s="59"/>
      <c r="G13" s="59"/>
      <c r="H13" s="59"/>
      <c r="I13" s="59"/>
      <c r="J13" s="59"/>
      <c r="K13" s="60">
        <f t="shared" si="0"/>
        <v>0</v>
      </c>
      <c r="L13" s="61"/>
      <c r="M13" s="59"/>
      <c r="N13" s="59"/>
      <c r="O13" s="59"/>
      <c r="P13" s="59"/>
      <c r="Q13" s="59"/>
      <c r="R13" s="59"/>
      <c r="S13" s="59"/>
      <c r="T13" s="59"/>
      <c r="U13" s="59"/>
      <c r="V13" s="60">
        <f t="shared" si="1"/>
        <v>0</v>
      </c>
      <c r="W13" s="62"/>
      <c r="X13" s="63"/>
      <c r="Y13" s="64"/>
      <c r="Z13" s="64"/>
      <c r="AA13" s="65">
        <f t="shared" si="2"/>
        <v>0</v>
      </c>
    </row>
    <row r="14" spans="1:27" s="66" customFormat="1" ht="17.25" customHeight="1" x14ac:dyDescent="0.25">
      <c r="A14" s="57">
        <v>11</v>
      </c>
      <c r="B14" s="58"/>
      <c r="C14" s="59"/>
      <c r="D14" s="59"/>
      <c r="E14" s="59"/>
      <c r="F14" s="59"/>
      <c r="G14" s="59"/>
      <c r="H14" s="59"/>
      <c r="I14" s="59"/>
      <c r="J14" s="59"/>
      <c r="K14" s="60">
        <f t="shared" si="0"/>
        <v>0</v>
      </c>
      <c r="L14" s="61"/>
      <c r="M14" s="59"/>
      <c r="N14" s="59"/>
      <c r="O14" s="59"/>
      <c r="P14" s="59"/>
      <c r="Q14" s="59"/>
      <c r="R14" s="59"/>
      <c r="S14" s="59"/>
      <c r="T14" s="59"/>
      <c r="U14" s="59"/>
      <c r="V14" s="60">
        <f t="shared" si="1"/>
        <v>0</v>
      </c>
      <c r="W14" s="62"/>
      <c r="X14" s="63"/>
      <c r="Y14" s="64"/>
      <c r="Z14" s="64"/>
      <c r="AA14" s="65">
        <f t="shared" si="2"/>
        <v>0</v>
      </c>
    </row>
    <row r="15" spans="1:27" s="66" customFormat="1" ht="17.25" customHeight="1" x14ac:dyDescent="0.25">
      <c r="A15" s="57">
        <v>12</v>
      </c>
      <c r="B15" s="58"/>
      <c r="C15" s="59"/>
      <c r="D15" s="59"/>
      <c r="E15" s="59"/>
      <c r="F15" s="59"/>
      <c r="G15" s="59"/>
      <c r="H15" s="59"/>
      <c r="I15" s="59"/>
      <c r="J15" s="59"/>
      <c r="K15" s="60">
        <f t="shared" si="0"/>
        <v>0</v>
      </c>
      <c r="L15" s="61"/>
      <c r="M15" s="59"/>
      <c r="N15" s="59"/>
      <c r="O15" s="59"/>
      <c r="P15" s="59"/>
      <c r="Q15" s="59"/>
      <c r="R15" s="59"/>
      <c r="S15" s="59"/>
      <c r="T15" s="59"/>
      <c r="U15" s="59"/>
      <c r="V15" s="60">
        <f t="shared" si="1"/>
        <v>0</v>
      </c>
      <c r="W15" s="62"/>
      <c r="X15" s="63"/>
      <c r="Y15" s="64"/>
      <c r="Z15" s="64"/>
      <c r="AA15" s="65">
        <f t="shared" si="2"/>
        <v>0</v>
      </c>
    </row>
    <row r="16" spans="1:27" s="66" customFormat="1" ht="17.25" customHeight="1" x14ac:dyDescent="0.25">
      <c r="A16" s="57">
        <v>13</v>
      </c>
      <c r="B16" s="58"/>
      <c r="C16" s="59"/>
      <c r="D16" s="59"/>
      <c r="E16" s="59"/>
      <c r="F16" s="59"/>
      <c r="G16" s="59"/>
      <c r="H16" s="59"/>
      <c r="I16" s="59"/>
      <c r="J16" s="59"/>
      <c r="K16" s="60">
        <f t="shared" si="0"/>
        <v>0</v>
      </c>
      <c r="L16" s="61"/>
      <c r="M16" s="59"/>
      <c r="N16" s="59"/>
      <c r="O16" s="59"/>
      <c r="P16" s="59"/>
      <c r="Q16" s="59"/>
      <c r="R16" s="59"/>
      <c r="S16" s="59"/>
      <c r="T16" s="59"/>
      <c r="U16" s="59"/>
      <c r="V16" s="60">
        <f t="shared" si="1"/>
        <v>0</v>
      </c>
      <c r="W16" s="62"/>
      <c r="X16" s="63"/>
      <c r="Y16" s="64"/>
      <c r="Z16" s="64"/>
      <c r="AA16" s="65">
        <f t="shared" si="2"/>
        <v>0</v>
      </c>
    </row>
    <row r="17" spans="1:27" s="66" customFormat="1" ht="17.25" customHeight="1" x14ac:dyDescent="0.25">
      <c r="A17" s="57">
        <v>14</v>
      </c>
      <c r="B17" s="58"/>
      <c r="C17" s="59"/>
      <c r="D17" s="59"/>
      <c r="E17" s="59"/>
      <c r="F17" s="59"/>
      <c r="G17" s="59"/>
      <c r="H17" s="59"/>
      <c r="I17" s="59"/>
      <c r="J17" s="59"/>
      <c r="K17" s="60">
        <f t="shared" si="0"/>
        <v>0</v>
      </c>
      <c r="L17" s="61"/>
      <c r="M17" s="59"/>
      <c r="N17" s="59"/>
      <c r="O17" s="59"/>
      <c r="P17" s="59"/>
      <c r="Q17" s="59"/>
      <c r="R17" s="59"/>
      <c r="S17" s="59"/>
      <c r="T17" s="59"/>
      <c r="U17" s="59"/>
      <c r="V17" s="60">
        <f t="shared" si="1"/>
        <v>0</v>
      </c>
      <c r="W17" s="62"/>
      <c r="X17" s="63"/>
      <c r="Y17" s="64"/>
      <c r="Z17" s="64"/>
      <c r="AA17" s="65">
        <f t="shared" si="2"/>
        <v>0</v>
      </c>
    </row>
    <row r="18" spans="1:27" s="66" customFormat="1" ht="17.25" customHeight="1" x14ac:dyDescent="0.25">
      <c r="A18" s="57">
        <v>15</v>
      </c>
      <c r="B18" s="58"/>
      <c r="C18" s="59"/>
      <c r="D18" s="59"/>
      <c r="E18" s="59"/>
      <c r="F18" s="59"/>
      <c r="G18" s="59"/>
      <c r="H18" s="59"/>
      <c r="I18" s="59"/>
      <c r="J18" s="59"/>
      <c r="K18" s="60">
        <f t="shared" si="0"/>
        <v>0</v>
      </c>
      <c r="L18" s="61"/>
      <c r="M18" s="59"/>
      <c r="N18" s="59"/>
      <c r="O18" s="59"/>
      <c r="P18" s="59"/>
      <c r="Q18" s="59"/>
      <c r="R18" s="59"/>
      <c r="S18" s="59"/>
      <c r="T18" s="59"/>
      <c r="U18" s="59"/>
      <c r="V18" s="60">
        <f t="shared" si="1"/>
        <v>0</v>
      </c>
      <c r="W18" s="62"/>
      <c r="X18" s="63"/>
      <c r="Y18" s="64"/>
      <c r="Z18" s="64"/>
      <c r="AA18" s="65">
        <f t="shared" si="2"/>
        <v>0</v>
      </c>
    </row>
    <row r="19" spans="1:27" s="66" customFormat="1" ht="17.25" customHeight="1" x14ac:dyDescent="0.25">
      <c r="A19" s="57">
        <v>16</v>
      </c>
      <c r="B19" s="58"/>
      <c r="C19" s="59"/>
      <c r="D19" s="59"/>
      <c r="E19" s="59"/>
      <c r="F19" s="59"/>
      <c r="G19" s="59"/>
      <c r="H19" s="59"/>
      <c r="I19" s="59"/>
      <c r="J19" s="59"/>
      <c r="K19" s="60">
        <f t="shared" si="0"/>
        <v>0</v>
      </c>
      <c r="L19" s="61"/>
      <c r="M19" s="59"/>
      <c r="N19" s="59"/>
      <c r="O19" s="59"/>
      <c r="P19" s="59"/>
      <c r="Q19" s="59"/>
      <c r="R19" s="59"/>
      <c r="S19" s="59"/>
      <c r="T19" s="59"/>
      <c r="U19" s="59"/>
      <c r="V19" s="60">
        <f t="shared" si="1"/>
        <v>0</v>
      </c>
      <c r="W19" s="62"/>
      <c r="X19" s="63"/>
      <c r="Y19" s="64"/>
      <c r="Z19" s="64"/>
      <c r="AA19" s="65">
        <f t="shared" si="2"/>
        <v>0</v>
      </c>
    </row>
    <row r="20" spans="1:27" s="66" customFormat="1" ht="17.25" customHeight="1" x14ac:dyDescent="0.25">
      <c r="A20" s="57">
        <v>17</v>
      </c>
      <c r="B20" s="58"/>
      <c r="C20" s="59"/>
      <c r="D20" s="59"/>
      <c r="E20" s="59"/>
      <c r="F20" s="59"/>
      <c r="G20" s="59"/>
      <c r="H20" s="59"/>
      <c r="I20" s="59"/>
      <c r="J20" s="59"/>
      <c r="K20" s="60">
        <f t="shared" si="0"/>
        <v>0</v>
      </c>
      <c r="L20" s="61"/>
      <c r="M20" s="59"/>
      <c r="N20" s="59"/>
      <c r="O20" s="59"/>
      <c r="P20" s="59"/>
      <c r="Q20" s="59"/>
      <c r="R20" s="59"/>
      <c r="S20" s="59"/>
      <c r="T20" s="59"/>
      <c r="U20" s="59"/>
      <c r="V20" s="60">
        <f t="shared" si="1"/>
        <v>0</v>
      </c>
      <c r="W20" s="62"/>
      <c r="X20" s="63"/>
      <c r="Y20" s="64"/>
      <c r="Z20" s="64"/>
      <c r="AA20" s="65">
        <f t="shared" si="2"/>
        <v>0</v>
      </c>
    </row>
    <row r="21" spans="1:27" s="66" customFormat="1" ht="17.25" customHeight="1" x14ac:dyDescent="0.25">
      <c r="A21" s="57">
        <v>18</v>
      </c>
      <c r="B21" s="58"/>
      <c r="C21" s="59"/>
      <c r="D21" s="59"/>
      <c r="E21" s="59"/>
      <c r="F21" s="59"/>
      <c r="G21" s="59"/>
      <c r="H21" s="59"/>
      <c r="I21" s="59"/>
      <c r="J21" s="59"/>
      <c r="K21" s="60">
        <f t="shared" si="0"/>
        <v>0</v>
      </c>
      <c r="L21" s="61"/>
      <c r="M21" s="59"/>
      <c r="N21" s="59"/>
      <c r="O21" s="59"/>
      <c r="P21" s="59"/>
      <c r="Q21" s="59"/>
      <c r="R21" s="59"/>
      <c r="S21" s="59"/>
      <c r="T21" s="59"/>
      <c r="U21" s="59"/>
      <c r="V21" s="60">
        <f t="shared" si="1"/>
        <v>0</v>
      </c>
      <c r="W21" s="62"/>
      <c r="X21" s="63"/>
      <c r="Y21" s="64"/>
      <c r="Z21" s="64"/>
      <c r="AA21" s="65">
        <f t="shared" si="2"/>
        <v>0</v>
      </c>
    </row>
    <row r="22" spans="1:27" s="66" customFormat="1" ht="17.25" customHeight="1" x14ac:dyDescent="0.25">
      <c r="A22" s="57">
        <v>19</v>
      </c>
      <c r="B22" s="58"/>
      <c r="C22" s="59"/>
      <c r="D22" s="59"/>
      <c r="E22" s="59"/>
      <c r="F22" s="59"/>
      <c r="G22" s="59"/>
      <c r="H22" s="59"/>
      <c r="I22" s="59"/>
      <c r="J22" s="59"/>
      <c r="K22" s="60">
        <f t="shared" si="0"/>
        <v>0</v>
      </c>
      <c r="L22" s="61"/>
      <c r="M22" s="59"/>
      <c r="N22" s="59"/>
      <c r="O22" s="59"/>
      <c r="P22" s="59"/>
      <c r="Q22" s="59"/>
      <c r="R22" s="59"/>
      <c r="S22" s="59"/>
      <c r="T22" s="59"/>
      <c r="U22" s="59"/>
      <c r="V22" s="60">
        <f t="shared" si="1"/>
        <v>0</v>
      </c>
      <c r="W22" s="62"/>
      <c r="X22" s="63"/>
      <c r="Y22" s="64"/>
      <c r="Z22" s="64"/>
      <c r="AA22" s="65">
        <f t="shared" si="2"/>
        <v>0</v>
      </c>
    </row>
    <row r="23" spans="1:27" s="66" customFormat="1" ht="17.25" customHeight="1" x14ac:dyDescent="0.25">
      <c r="A23" s="57">
        <v>20</v>
      </c>
      <c r="B23" s="58"/>
      <c r="C23" s="59"/>
      <c r="D23" s="59"/>
      <c r="E23" s="59"/>
      <c r="F23" s="59"/>
      <c r="G23" s="59"/>
      <c r="H23" s="59"/>
      <c r="I23" s="59"/>
      <c r="J23" s="59"/>
      <c r="K23" s="60">
        <f t="shared" si="0"/>
        <v>0</v>
      </c>
      <c r="L23" s="61"/>
      <c r="M23" s="59"/>
      <c r="N23" s="59"/>
      <c r="O23" s="59"/>
      <c r="P23" s="59"/>
      <c r="Q23" s="59"/>
      <c r="R23" s="59"/>
      <c r="S23" s="59"/>
      <c r="T23" s="59"/>
      <c r="U23" s="59"/>
      <c r="V23" s="60">
        <f t="shared" si="1"/>
        <v>0</v>
      </c>
      <c r="W23" s="62"/>
      <c r="X23" s="63"/>
      <c r="Y23" s="64"/>
      <c r="Z23" s="64"/>
      <c r="AA23" s="65">
        <f t="shared" si="2"/>
        <v>0</v>
      </c>
    </row>
    <row r="24" spans="1:27" s="66" customFormat="1" ht="17.25" customHeight="1" x14ac:dyDescent="0.25">
      <c r="A24" s="57">
        <v>21</v>
      </c>
      <c r="B24" s="58"/>
      <c r="C24" s="59"/>
      <c r="D24" s="59"/>
      <c r="E24" s="59"/>
      <c r="F24" s="59"/>
      <c r="G24" s="59"/>
      <c r="H24" s="59"/>
      <c r="I24" s="59"/>
      <c r="J24" s="59"/>
      <c r="K24" s="60">
        <f t="shared" si="0"/>
        <v>0</v>
      </c>
      <c r="L24" s="61"/>
      <c r="M24" s="59"/>
      <c r="N24" s="59"/>
      <c r="O24" s="59"/>
      <c r="P24" s="59"/>
      <c r="Q24" s="59"/>
      <c r="R24" s="59"/>
      <c r="S24" s="59"/>
      <c r="T24" s="59"/>
      <c r="U24" s="59"/>
      <c r="V24" s="60">
        <f t="shared" si="1"/>
        <v>0</v>
      </c>
      <c r="W24" s="62"/>
      <c r="X24" s="63"/>
      <c r="Y24" s="64"/>
      <c r="Z24" s="64"/>
      <c r="AA24" s="65">
        <f t="shared" si="2"/>
        <v>0</v>
      </c>
    </row>
    <row r="25" spans="1:27" s="66" customFormat="1" ht="17.25" customHeight="1" x14ac:dyDescent="0.25">
      <c r="A25" s="57">
        <v>22</v>
      </c>
      <c r="B25" s="58"/>
      <c r="C25" s="59"/>
      <c r="D25" s="59"/>
      <c r="E25" s="59"/>
      <c r="F25" s="59"/>
      <c r="G25" s="59"/>
      <c r="H25" s="59"/>
      <c r="I25" s="59"/>
      <c r="J25" s="59"/>
      <c r="K25" s="60">
        <f t="shared" si="0"/>
        <v>0</v>
      </c>
      <c r="L25" s="61"/>
      <c r="M25" s="59"/>
      <c r="N25" s="59"/>
      <c r="O25" s="59"/>
      <c r="P25" s="59"/>
      <c r="Q25" s="59"/>
      <c r="R25" s="59"/>
      <c r="S25" s="59"/>
      <c r="T25" s="59"/>
      <c r="U25" s="59"/>
      <c r="V25" s="60">
        <f t="shared" si="1"/>
        <v>0</v>
      </c>
      <c r="W25" s="62"/>
      <c r="X25" s="63"/>
      <c r="Y25" s="64"/>
      <c r="Z25" s="64"/>
      <c r="AA25" s="65">
        <f t="shared" si="2"/>
        <v>0</v>
      </c>
    </row>
    <row r="26" spans="1:27" s="66" customFormat="1" ht="17.25" customHeight="1" x14ac:dyDescent="0.25">
      <c r="A26" s="57">
        <v>23</v>
      </c>
      <c r="B26" s="58"/>
      <c r="C26" s="59"/>
      <c r="D26" s="59"/>
      <c r="E26" s="59"/>
      <c r="F26" s="59"/>
      <c r="G26" s="59"/>
      <c r="H26" s="59"/>
      <c r="I26" s="59"/>
      <c r="J26" s="59"/>
      <c r="K26" s="60">
        <f t="shared" si="0"/>
        <v>0</v>
      </c>
      <c r="L26" s="61"/>
      <c r="M26" s="59"/>
      <c r="N26" s="59"/>
      <c r="O26" s="59"/>
      <c r="P26" s="59"/>
      <c r="Q26" s="59"/>
      <c r="R26" s="59"/>
      <c r="S26" s="59"/>
      <c r="T26" s="59"/>
      <c r="U26" s="59"/>
      <c r="V26" s="60">
        <f t="shared" si="1"/>
        <v>0</v>
      </c>
      <c r="W26" s="62"/>
      <c r="X26" s="63"/>
      <c r="Y26" s="64"/>
      <c r="Z26" s="64"/>
      <c r="AA26" s="65">
        <f t="shared" si="2"/>
        <v>0</v>
      </c>
    </row>
    <row r="27" spans="1:27" s="66" customFormat="1" ht="17.25" customHeight="1" x14ac:dyDescent="0.25">
      <c r="A27" s="57">
        <v>24</v>
      </c>
      <c r="B27" s="58"/>
      <c r="C27" s="59"/>
      <c r="D27" s="59"/>
      <c r="E27" s="59"/>
      <c r="F27" s="59"/>
      <c r="G27" s="59"/>
      <c r="H27" s="59"/>
      <c r="I27" s="59"/>
      <c r="J27" s="59"/>
      <c r="K27" s="60">
        <f t="shared" si="0"/>
        <v>0</v>
      </c>
      <c r="L27" s="61"/>
      <c r="M27" s="59"/>
      <c r="N27" s="59"/>
      <c r="O27" s="59"/>
      <c r="P27" s="59"/>
      <c r="Q27" s="59"/>
      <c r="R27" s="59"/>
      <c r="S27" s="59"/>
      <c r="T27" s="59"/>
      <c r="U27" s="59"/>
      <c r="V27" s="60">
        <f t="shared" si="1"/>
        <v>0</v>
      </c>
      <c r="W27" s="62"/>
      <c r="X27" s="63"/>
      <c r="Y27" s="64"/>
      <c r="Z27" s="64"/>
      <c r="AA27" s="65">
        <f t="shared" si="2"/>
        <v>0</v>
      </c>
    </row>
    <row r="28" spans="1:27" s="66" customFormat="1" ht="17.25" customHeight="1" x14ac:dyDescent="0.25">
      <c r="A28" s="57">
        <v>25</v>
      </c>
      <c r="B28" s="58"/>
      <c r="C28" s="59"/>
      <c r="D28" s="59"/>
      <c r="E28" s="59"/>
      <c r="F28" s="59"/>
      <c r="G28" s="59"/>
      <c r="H28" s="59"/>
      <c r="I28" s="59"/>
      <c r="J28" s="59"/>
      <c r="K28" s="60">
        <f t="shared" si="0"/>
        <v>0</v>
      </c>
      <c r="L28" s="61"/>
      <c r="M28" s="59"/>
      <c r="N28" s="59"/>
      <c r="O28" s="59"/>
      <c r="P28" s="59"/>
      <c r="Q28" s="59"/>
      <c r="R28" s="59"/>
      <c r="S28" s="59"/>
      <c r="T28" s="59"/>
      <c r="U28" s="59"/>
      <c r="V28" s="60">
        <f t="shared" si="1"/>
        <v>0</v>
      </c>
      <c r="W28" s="62"/>
      <c r="X28" s="63"/>
      <c r="Y28" s="64"/>
      <c r="Z28" s="64"/>
      <c r="AA28" s="65">
        <f t="shared" si="2"/>
        <v>0</v>
      </c>
    </row>
    <row r="29" spans="1:27" s="66" customFormat="1" ht="17.25" customHeight="1" x14ac:dyDescent="0.25">
      <c r="A29" s="57">
        <v>26</v>
      </c>
      <c r="B29" s="58"/>
      <c r="C29" s="59"/>
      <c r="D29" s="59"/>
      <c r="E29" s="59"/>
      <c r="F29" s="59"/>
      <c r="G29" s="59"/>
      <c r="H29" s="59"/>
      <c r="I29" s="59"/>
      <c r="J29" s="59"/>
      <c r="K29" s="60">
        <f t="shared" si="0"/>
        <v>0</v>
      </c>
      <c r="L29" s="61"/>
      <c r="M29" s="59"/>
      <c r="N29" s="59"/>
      <c r="O29" s="59"/>
      <c r="P29" s="59"/>
      <c r="Q29" s="59"/>
      <c r="R29" s="59"/>
      <c r="S29" s="59"/>
      <c r="T29" s="59"/>
      <c r="U29" s="59"/>
      <c r="V29" s="60">
        <f t="shared" si="1"/>
        <v>0</v>
      </c>
      <c r="W29" s="62"/>
      <c r="X29" s="63"/>
      <c r="Y29" s="64"/>
      <c r="Z29" s="64"/>
      <c r="AA29" s="65">
        <f t="shared" si="2"/>
        <v>0</v>
      </c>
    </row>
    <row r="30" spans="1:27" s="66" customFormat="1" ht="17.25" customHeight="1" x14ac:dyDescent="0.25">
      <c r="A30" s="57">
        <v>27</v>
      </c>
      <c r="B30" s="58"/>
      <c r="C30" s="59"/>
      <c r="D30" s="59"/>
      <c r="E30" s="59"/>
      <c r="F30" s="59"/>
      <c r="G30" s="59"/>
      <c r="H30" s="59"/>
      <c r="I30" s="59"/>
      <c r="J30" s="59"/>
      <c r="K30" s="60">
        <f t="shared" si="0"/>
        <v>0</v>
      </c>
      <c r="L30" s="61"/>
      <c r="M30" s="59"/>
      <c r="N30" s="59"/>
      <c r="O30" s="59"/>
      <c r="P30" s="59"/>
      <c r="Q30" s="59"/>
      <c r="R30" s="59"/>
      <c r="S30" s="59"/>
      <c r="T30" s="59"/>
      <c r="U30" s="59"/>
      <c r="V30" s="60">
        <f t="shared" si="1"/>
        <v>0</v>
      </c>
      <c r="W30" s="62"/>
      <c r="X30" s="63"/>
      <c r="Y30" s="64"/>
      <c r="Z30" s="64"/>
      <c r="AA30" s="65">
        <f t="shared" si="2"/>
        <v>0</v>
      </c>
    </row>
    <row r="31" spans="1:27" s="66" customFormat="1" ht="17.25" customHeight="1" x14ac:dyDescent="0.25">
      <c r="A31" s="57">
        <v>28</v>
      </c>
      <c r="B31" s="58"/>
      <c r="C31" s="59"/>
      <c r="D31" s="59"/>
      <c r="E31" s="59"/>
      <c r="F31" s="59"/>
      <c r="G31" s="59"/>
      <c r="H31" s="59"/>
      <c r="I31" s="59"/>
      <c r="J31" s="59"/>
      <c r="K31" s="60">
        <f t="shared" si="0"/>
        <v>0</v>
      </c>
      <c r="L31" s="61"/>
      <c r="M31" s="59"/>
      <c r="N31" s="59"/>
      <c r="O31" s="59"/>
      <c r="P31" s="59"/>
      <c r="Q31" s="59"/>
      <c r="R31" s="59"/>
      <c r="S31" s="59"/>
      <c r="T31" s="59"/>
      <c r="U31" s="59"/>
      <c r="V31" s="60">
        <f t="shared" si="1"/>
        <v>0</v>
      </c>
      <c r="W31" s="62"/>
      <c r="X31" s="63"/>
      <c r="Y31" s="64"/>
      <c r="Z31" s="64"/>
      <c r="AA31" s="65">
        <f t="shared" si="2"/>
        <v>0</v>
      </c>
    </row>
    <row r="32" spans="1:27" s="66" customFormat="1" ht="17.25" customHeight="1" x14ac:dyDescent="0.25">
      <c r="A32" s="57">
        <v>29</v>
      </c>
      <c r="B32" s="58"/>
      <c r="C32" s="59"/>
      <c r="D32" s="59"/>
      <c r="E32" s="59"/>
      <c r="F32" s="59"/>
      <c r="G32" s="59"/>
      <c r="H32" s="59"/>
      <c r="I32" s="59"/>
      <c r="J32" s="59"/>
      <c r="K32" s="60">
        <f t="shared" si="0"/>
        <v>0</v>
      </c>
      <c r="L32" s="61"/>
      <c r="M32" s="59"/>
      <c r="N32" s="59"/>
      <c r="O32" s="59"/>
      <c r="P32" s="59"/>
      <c r="Q32" s="59"/>
      <c r="R32" s="59"/>
      <c r="S32" s="59"/>
      <c r="T32" s="59"/>
      <c r="U32" s="59"/>
      <c r="V32" s="60">
        <f t="shared" si="1"/>
        <v>0</v>
      </c>
      <c r="W32" s="62"/>
      <c r="X32" s="63"/>
      <c r="Y32" s="64"/>
      <c r="Z32" s="64"/>
      <c r="AA32" s="65">
        <f t="shared" si="2"/>
        <v>0</v>
      </c>
    </row>
    <row r="33" spans="1:27" s="66" customFormat="1" ht="17.25" customHeight="1" x14ac:dyDescent="0.25">
      <c r="A33" s="57">
        <v>30</v>
      </c>
      <c r="B33" s="58"/>
      <c r="C33" s="59"/>
      <c r="D33" s="59"/>
      <c r="E33" s="59"/>
      <c r="F33" s="59"/>
      <c r="G33" s="59"/>
      <c r="H33" s="59"/>
      <c r="I33" s="59"/>
      <c r="J33" s="59"/>
      <c r="K33" s="60">
        <f t="shared" si="0"/>
        <v>0</v>
      </c>
      <c r="L33" s="61"/>
      <c r="M33" s="59"/>
      <c r="N33" s="59"/>
      <c r="O33" s="59"/>
      <c r="P33" s="59"/>
      <c r="Q33" s="59"/>
      <c r="R33" s="59"/>
      <c r="S33" s="59"/>
      <c r="T33" s="59"/>
      <c r="U33" s="59"/>
      <c r="V33" s="60">
        <f t="shared" si="1"/>
        <v>0</v>
      </c>
      <c r="W33" s="62"/>
      <c r="X33" s="63"/>
      <c r="Y33" s="64"/>
      <c r="Z33" s="64"/>
      <c r="AA33" s="65">
        <f t="shared" si="2"/>
        <v>0</v>
      </c>
    </row>
    <row r="34" spans="1:27" s="66" customFormat="1" ht="17.25" customHeight="1" x14ac:dyDescent="0.25">
      <c r="A34" s="57">
        <v>31</v>
      </c>
      <c r="B34" s="58"/>
      <c r="C34" s="59"/>
      <c r="D34" s="59"/>
      <c r="E34" s="59"/>
      <c r="F34" s="59"/>
      <c r="G34" s="59"/>
      <c r="H34" s="59"/>
      <c r="I34" s="59"/>
      <c r="J34" s="59"/>
      <c r="K34" s="60">
        <f t="shared" si="0"/>
        <v>0</v>
      </c>
      <c r="L34" s="61"/>
      <c r="M34" s="59"/>
      <c r="N34" s="59"/>
      <c r="O34" s="59"/>
      <c r="P34" s="59"/>
      <c r="Q34" s="59"/>
      <c r="R34" s="59"/>
      <c r="S34" s="59"/>
      <c r="T34" s="59"/>
      <c r="U34" s="59"/>
      <c r="V34" s="60">
        <f t="shared" si="1"/>
        <v>0</v>
      </c>
      <c r="W34" s="62"/>
      <c r="X34" s="63"/>
      <c r="Y34" s="64"/>
      <c r="Z34" s="64"/>
      <c r="AA34" s="65">
        <f t="shared" si="2"/>
        <v>0</v>
      </c>
    </row>
    <row r="35" spans="1:27" s="66" customFormat="1" ht="17.25" customHeight="1" x14ac:dyDescent="0.25">
      <c r="A35" s="57">
        <v>32</v>
      </c>
      <c r="B35" s="58"/>
      <c r="C35" s="59"/>
      <c r="D35" s="59"/>
      <c r="E35" s="59"/>
      <c r="F35" s="59"/>
      <c r="G35" s="59"/>
      <c r="H35" s="59"/>
      <c r="I35" s="59"/>
      <c r="J35" s="59"/>
      <c r="K35" s="60">
        <f t="shared" si="0"/>
        <v>0</v>
      </c>
      <c r="L35" s="61"/>
      <c r="M35" s="59"/>
      <c r="N35" s="59"/>
      <c r="O35" s="59"/>
      <c r="P35" s="59"/>
      <c r="Q35" s="59"/>
      <c r="R35" s="59"/>
      <c r="S35" s="59"/>
      <c r="T35" s="59"/>
      <c r="U35" s="59"/>
      <c r="V35" s="60">
        <f t="shared" si="1"/>
        <v>0</v>
      </c>
      <c r="W35" s="62"/>
      <c r="X35" s="63"/>
      <c r="Y35" s="64"/>
      <c r="Z35" s="64"/>
      <c r="AA35" s="65">
        <f t="shared" si="2"/>
        <v>0</v>
      </c>
    </row>
    <row r="36" spans="1:27" s="66" customFormat="1" ht="17.25" customHeight="1" x14ac:dyDescent="0.25">
      <c r="A36" s="57">
        <v>33</v>
      </c>
      <c r="B36" s="58"/>
      <c r="C36" s="59"/>
      <c r="D36" s="59"/>
      <c r="E36" s="59"/>
      <c r="F36" s="59"/>
      <c r="G36" s="59"/>
      <c r="H36" s="59"/>
      <c r="I36" s="59"/>
      <c r="J36" s="59"/>
      <c r="K36" s="60">
        <f t="shared" si="0"/>
        <v>0</v>
      </c>
      <c r="L36" s="61"/>
      <c r="M36" s="59"/>
      <c r="N36" s="59"/>
      <c r="O36" s="59"/>
      <c r="P36" s="59"/>
      <c r="Q36" s="59"/>
      <c r="R36" s="59"/>
      <c r="S36" s="59"/>
      <c r="T36" s="59"/>
      <c r="U36" s="59"/>
      <c r="V36" s="60">
        <f t="shared" si="1"/>
        <v>0</v>
      </c>
      <c r="W36" s="62"/>
      <c r="X36" s="63"/>
      <c r="Y36" s="64"/>
      <c r="Z36" s="64"/>
      <c r="AA36" s="65">
        <f t="shared" si="2"/>
        <v>0</v>
      </c>
    </row>
    <row r="37" spans="1:27" s="66" customFormat="1" ht="17.25" customHeight="1" x14ac:dyDescent="0.25">
      <c r="A37" s="57">
        <v>34</v>
      </c>
      <c r="B37" s="58"/>
      <c r="C37" s="59"/>
      <c r="D37" s="59"/>
      <c r="E37" s="59"/>
      <c r="F37" s="59"/>
      <c r="G37" s="59"/>
      <c r="H37" s="59"/>
      <c r="I37" s="59"/>
      <c r="J37" s="59"/>
      <c r="K37" s="60">
        <f t="shared" si="0"/>
        <v>0</v>
      </c>
      <c r="L37" s="61"/>
      <c r="M37" s="59"/>
      <c r="N37" s="59"/>
      <c r="O37" s="59"/>
      <c r="P37" s="59"/>
      <c r="Q37" s="59"/>
      <c r="R37" s="59"/>
      <c r="S37" s="59"/>
      <c r="T37" s="59"/>
      <c r="U37" s="59"/>
      <c r="V37" s="60">
        <f t="shared" si="1"/>
        <v>0</v>
      </c>
      <c r="W37" s="62"/>
      <c r="X37" s="63"/>
      <c r="Y37" s="64"/>
      <c r="Z37" s="64"/>
      <c r="AA37" s="65">
        <f t="shared" si="2"/>
        <v>0</v>
      </c>
    </row>
    <row r="38" spans="1:27" s="66" customFormat="1" ht="17.25" customHeight="1" x14ac:dyDescent="0.25">
      <c r="A38" s="57">
        <v>35</v>
      </c>
      <c r="B38" s="58"/>
      <c r="C38" s="59"/>
      <c r="D38" s="59"/>
      <c r="E38" s="59"/>
      <c r="F38" s="59"/>
      <c r="G38" s="59"/>
      <c r="H38" s="59"/>
      <c r="I38" s="59"/>
      <c r="J38" s="59"/>
      <c r="K38" s="60">
        <f t="shared" si="0"/>
        <v>0</v>
      </c>
      <c r="L38" s="61"/>
      <c r="M38" s="59"/>
      <c r="N38" s="59"/>
      <c r="O38" s="59"/>
      <c r="P38" s="59"/>
      <c r="Q38" s="59"/>
      <c r="R38" s="59"/>
      <c r="S38" s="59"/>
      <c r="T38" s="59"/>
      <c r="U38" s="59"/>
      <c r="V38" s="60">
        <f t="shared" si="1"/>
        <v>0</v>
      </c>
      <c r="W38" s="62"/>
      <c r="X38" s="63"/>
      <c r="Y38" s="64"/>
      <c r="Z38" s="64"/>
      <c r="AA38" s="65">
        <f t="shared" si="2"/>
        <v>0</v>
      </c>
    </row>
    <row r="39" spans="1:27" s="66" customFormat="1" ht="17.25" customHeight="1" x14ac:dyDescent="0.25">
      <c r="A39" s="57">
        <v>36</v>
      </c>
      <c r="B39" s="58"/>
      <c r="C39" s="59"/>
      <c r="D39" s="59"/>
      <c r="E39" s="59"/>
      <c r="F39" s="59"/>
      <c r="G39" s="59"/>
      <c r="H39" s="59"/>
      <c r="I39" s="59"/>
      <c r="J39" s="59"/>
      <c r="K39" s="60">
        <f t="shared" si="0"/>
        <v>0</v>
      </c>
      <c r="L39" s="61"/>
      <c r="M39" s="59"/>
      <c r="N39" s="59"/>
      <c r="O39" s="59"/>
      <c r="P39" s="59"/>
      <c r="Q39" s="59"/>
      <c r="R39" s="59"/>
      <c r="S39" s="59"/>
      <c r="T39" s="59"/>
      <c r="U39" s="59"/>
      <c r="V39" s="60">
        <f t="shared" si="1"/>
        <v>0</v>
      </c>
      <c r="W39" s="62"/>
      <c r="X39" s="63"/>
      <c r="Y39" s="64"/>
      <c r="Z39" s="64"/>
      <c r="AA39" s="65">
        <f t="shared" si="2"/>
        <v>0</v>
      </c>
    </row>
    <row r="40" spans="1:27" s="66" customFormat="1" ht="17.25" customHeight="1" x14ac:dyDescent="0.25">
      <c r="A40" s="57">
        <v>37</v>
      </c>
      <c r="B40" s="58"/>
      <c r="C40" s="59"/>
      <c r="D40" s="59"/>
      <c r="E40" s="59"/>
      <c r="F40" s="59"/>
      <c r="G40" s="59"/>
      <c r="H40" s="59"/>
      <c r="I40" s="59"/>
      <c r="J40" s="59"/>
      <c r="K40" s="60">
        <f t="shared" si="0"/>
        <v>0</v>
      </c>
      <c r="L40" s="61"/>
      <c r="M40" s="59"/>
      <c r="N40" s="59"/>
      <c r="O40" s="59"/>
      <c r="P40" s="59"/>
      <c r="Q40" s="59"/>
      <c r="R40" s="59"/>
      <c r="S40" s="59"/>
      <c r="T40" s="59"/>
      <c r="U40" s="59"/>
      <c r="V40" s="60">
        <f t="shared" si="1"/>
        <v>0</v>
      </c>
      <c r="W40" s="62"/>
      <c r="X40" s="63"/>
      <c r="Y40" s="64"/>
      <c r="Z40" s="64"/>
      <c r="AA40" s="65">
        <f t="shared" si="2"/>
        <v>0</v>
      </c>
    </row>
    <row r="41" spans="1:27" s="66" customFormat="1" ht="17.25" customHeight="1" x14ac:dyDescent="0.25">
      <c r="A41" s="57">
        <v>38</v>
      </c>
      <c r="B41" s="58"/>
      <c r="C41" s="59"/>
      <c r="D41" s="59"/>
      <c r="E41" s="59"/>
      <c r="F41" s="59"/>
      <c r="G41" s="59"/>
      <c r="H41" s="59"/>
      <c r="I41" s="59"/>
      <c r="J41" s="59"/>
      <c r="K41" s="60">
        <f t="shared" si="0"/>
        <v>0</v>
      </c>
      <c r="L41" s="61"/>
      <c r="M41" s="59"/>
      <c r="N41" s="59"/>
      <c r="O41" s="59"/>
      <c r="P41" s="59"/>
      <c r="Q41" s="59"/>
      <c r="R41" s="59"/>
      <c r="S41" s="59"/>
      <c r="T41" s="59"/>
      <c r="U41" s="59"/>
      <c r="V41" s="60">
        <f t="shared" si="1"/>
        <v>0</v>
      </c>
      <c r="W41" s="62"/>
      <c r="X41" s="63"/>
      <c r="Y41" s="64"/>
      <c r="Z41" s="64"/>
      <c r="AA41" s="65">
        <f t="shared" si="2"/>
        <v>0</v>
      </c>
    </row>
    <row r="42" spans="1:27" s="66" customFormat="1" ht="17.25" customHeight="1" x14ac:dyDescent="0.25">
      <c r="A42" s="57">
        <v>39</v>
      </c>
      <c r="B42" s="58"/>
      <c r="C42" s="59"/>
      <c r="D42" s="59"/>
      <c r="E42" s="59"/>
      <c r="F42" s="59"/>
      <c r="G42" s="59"/>
      <c r="H42" s="59"/>
      <c r="I42" s="59"/>
      <c r="J42" s="59"/>
      <c r="K42" s="60">
        <f t="shared" si="0"/>
        <v>0</v>
      </c>
      <c r="L42" s="61"/>
      <c r="M42" s="59"/>
      <c r="N42" s="59"/>
      <c r="O42" s="59"/>
      <c r="P42" s="59"/>
      <c r="Q42" s="59"/>
      <c r="R42" s="59"/>
      <c r="S42" s="59"/>
      <c r="T42" s="59"/>
      <c r="U42" s="59"/>
      <c r="V42" s="60">
        <f t="shared" si="1"/>
        <v>0</v>
      </c>
      <c r="W42" s="62"/>
      <c r="X42" s="63"/>
      <c r="Y42" s="64"/>
      <c r="Z42" s="64"/>
      <c r="AA42" s="65">
        <f t="shared" si="2"/>
        <v>0</v>
      </c>
    </row>
    <row r="43" spans="1:27" s="66" customFormat="1" ht="17.25" customHeight="1" x14ac:dyDescent="0.25">
      <c r="A43" s="57">
        <v>40</v>
      </c>
      <c r="B43" s="58"/>
      <c r="C43" s="59"/>
      <c r="D43" s="59"/>
      <c r="E43" s="59"/>
      <c r="F43" s="59"/>
      <c r="G43" s="59"/>
      <c r="H43" s="59"/>
      <c r="I43" s="59"/>
      <c r="J43" s="59"/>
      <c r="K43" s="60">
        <f t="shared" si="0"/>
        <v>0</v>
      </c>
      <c r="L43" s="61"/>
      <c r="M43" s="59"/>
      <c r="N43" s="59"/>
      <c r="O43" s="59"/>
      <c r="P43" s="59"/>
      <c r="Q43" s="59"/>
      <c r="R43" s="59"/>
      <c r="S43" s="59"/>
      <c r="T43" s="59"/>
      <c r="U43" s="59"/>
      <c r="V43" s="60">
        <f t="shared" si="1"/>
        <v>0</v>
      </c>
      <c r="W43" s="62"/>
      <c r="X43" s="63"/>
      <c r="Y43" s="64"/>
      <c r="Z43" s="64"/>
      <c r="AA43" s="65">
        <f t="shared" si="2"/>
        <v>0</v>
      </c>
    </row>
    <row r="44" spans="1:27" s="66" customFormat="1" ht="17.25" customHeight="1" x14ac:dyDescent="0.25">
      <c r="A44" s="57">
        <v>41</v>
      </c>
      <c r="B44" s="58"/>
      <c r="C44" s="59"/>
      <c r="D44" s="59"/>
      <c r="E44" s="59"/>
      <c r="F44" s="59"/>
      <c r="G44" s="59"/>
      <c r="H44" s="59"/>
      <c r="I44" s="59"/>
      <c r="J44" s="59"/>
      <c r="K44" s="60">
        <f t="shared" si="0"/>
        <v>0</v>
      </c>
      <c r="L44" s="61"/>
      <c r="M44" s="59"/>
      <c r="N44" s="59"/>
      <c r="O44" s="59"/>
      <c r="P44" s="59"/>
      <c r="Q44" s="59"/>
      <c r="R44" s="59"/>
      <c r="S44" s="59"/>
      <c r="T44" s="59"/>
      <c r="U44" s="59"/>
      <c r="V44" s="60">
        <f t="shared" si="1"/>
        <v>0</v>
      </c>
      <c r="W44" s="62"/>
      <c r="X44" s="63"/>
      <c r="Y44" s="64"/>
      <c r="Z44" s="64"/>
      <c r="AA44" s="65">
        <f t="shared" si="2"/>
        <v>0</v>
      </c>
    </row>
    <row r="45" spans="1:27" s="66" customFormat="1" ht="17.25" customHeight="1" x14ac:dyDescent="0.25">
      <c r="A45" s="57">
        <v>42</v>
      </c>
      <c r="B45" s="58"/>
      <c r="C45" s="59"/>
      <c r="D45" s="59"/>
      <c r="E45" s="59"/>
      <c r="F45" s="59"/>
      <c r="G45" s="59"/>
      <c r="H45" s="59"/>
      <c r="I45" s="59"/>
      <c r="J45" s="59"/>
      <c r="K45" s="60">
        <f t="shared" si="0"/>
        <v>0</v>
      </c>
      <c r="L45" s="61"/>
      <c r="M45" s="59"/>
      <c r="N45" s="59"/>
      <c r="O45" s="59"/>
      <c r="P45" s="59"/>
      <c r="Q45" s="59"/>
      <c r="R45" s="59"/>
      <c r="S45" s="59"/>
      <c r="T45" s="59"/>
      <c r="U45" s="59"/>
      <c r="V45" s="60">
        <f t="shared" si="1"/>
        <v>0</v>
      </c>
      <c r="W45" s="62"/>
      <c r="X45" s="63"/>
      <c r="Y45" s="64"/>
      <c r="Z45" s="64"/>
      <c r="AA45" s="65">
        <f t="shared" si="2"/>
        <v>0</v>
      </c>
    </row>
    <row r="46" spans="1:27" s="66" customFormat="1" ht="17.25" customHeight="1" x14ac:dyDescent="0.25">
      <c r="A46" s="57">
        <v>43</v>
      </c>
      <c r="B46" s="58"/>
      <c r="C46" s="59"/>
      <c r="D46" s="59"/>
      <c r="E46" s="59"/>
      <c r="F46" s="59"/>
      <c r="G46" s="59"/>
      <c r="H46" s="59"/>
      <c r="I46" s="59"/>
      <c r="J46" s="59"/>
      <c r="K46" s="60">
        <f t="shared" si="0"/>
        <v>0</v>
      </c>
      <c r="L46" s="61"/>
      <c r="M46" s="59"/>
      <c r="N46" s="59"/>
      <c r="O46" s="59"/>
      <c r="P46" s="59"/>
      <c r="Q46" s="59"/>
      <c r="R46" s="59"/>
      <c r="S46" s="59"/>
      <c r="T46" s="59"/>
      <c r="U46" s="59"/>
      <c r="V46" s="60">
        <f t="shared" si="1"/>
        <v>0</v>
      </c>
      <c r="W46" s="62"/>
      <c r="X46" s="63"/>
      <c r="Y46" s="64"/>
      <c r="Z46" s="64"/>
      <c r="AA46" s="65">
        <f t="shared" si="2"/>
        <v>0</v>
      </c>
    </row>
    <row r="47" spans="1:27" s="66" customFormat="1" ht="17.25" customHeight="1" x14ac:dyDescent="0.25">
      <c r="A47" s="57">
        <v>44</v>
      </c>
      <c r="B47" s="58"/>
      <c r="C47" s="59"/>
      <c r="D47" s="59"/>
      <c r="E47" s="59"/>
      <c r="F47" s="59"/>
      <c r="G47" s="59"/>
      <c r="H47" s="59"/>
      <c r="I47" s="59"/>
      <c r="J47" s="59"/>
      <c r="K47" s="60">
        <f t="shared" si="0"/>
        <v>0</v>
      </c>
      <c r="L47" s="61"/>
      <c r="M47" s="59"/>
      <c r="N47" s="59"/>
      <c r="O47" s="59"/>
      <c r="P47" s="59"/>
      <c r="Q47" s="59"/>
      <c r="R47" s="59"/>
      <c r="S47" s="59"/>
      <c r="T47" s="59"/>
      <c r="U47" s="59"/>
      <c r="V47" s="60">
        <f t="shared" si="1"/>
        <v>0</v>
      </c>
      <c r="W47" s="62"/>
      <c r="X47" s="63"/>
      <c r="Y47" s="64"/>
      <c r="Z47" s="64"/>
      <c r="AA47" s="65">
        <f t="shared" si="2"/>
        <v>0</v>
      </c>
    </row>
    <row r="48" spans="1:27" s="66" customFormat="1" ht="17.25" customHeight="1" x14ac:dyDescent="0.25">
      <c r="A48" s="57">
        <v>45</v>
      </c>
      <c r="B48" s="58"/>
      <c r="C48" s="59"/>
      <c r="D48" s="59"/>
      <c r="E48" s="59"/>
      <c r="F48" s="59"/>
      <c r="G48" s="59"/>
      <c r="H48" s="59"/>
      <c r="I48" s="59"/>
      <c r="J48" s="59"/>
      <c r="K48" s="60">
        <f t="shared" si="0"/>
        <v>0</v>
      </c>
      <c r="L48" s="61"/>
      <c r="M48" s="59"/>
      <c r="N48" s="59"/>
      <c r="O48" s="59"/>
      <c r="P48" s="59"/>
      <c r="Q48" s="59"/>
      <c r="R48" s="59"/>
      <c r="S48" s="59"/>
      <c r="T48" s="59"/>
      <c r="U48" s="59"/>
      <c r="V48" s="60">
        <f t="shared" si="1"/>
        <v>0</v>
      </c>
      <c r="W48" s="62"/>
      <c r="X48" s="63"/>
      <c r="Y48" s="64"/>
      <c r="Z48" s="64"/>
      <c r="AA48" s="65">
        <f t="shared" si="2"/>
        <v>0</v>
      </c>
    </row>
    <row r="49" spans="1:27" s="66" customFormat="1" ht="17.25" customHeight="1" x14ac:dyDescent="0.25">
      <c r="A49" s="57">
        <v>46</v>
      </c>
      <c r="B49" s="58"/>
      <c r="C49" s="59"/>
      <c r="D49" s="59"/>
      <c r="E49" s="59"/>
      <c r="F49" s="59"/>
      <c r="G49" s="59"/>
      <c r="H49" s="59"/>
      <c r="I49" s="59"/>
      <c r="J49" s="59"/>
      <c r="K49" s="60">
        <f t="shared" si="0"/>
        <v>0</v>
      </c>
      <c r="L49" s="61"/>
      <c r="M49" s="59"/>
      <c r="N49" s="59"/>
      <c r="O49" s="59"/>
      <c r="P49" s="59"/>
      <c r="Q49" s="59"/>
      <c r="R49" s="59"/>
      <c r="S49" s="59"/>
      <c r="T49" s="59"/>
      <c r="U49" s="59"/>
      <c r="V49" s="60">
        <f t="shared" si="1"/>
        <v>0</v>
      </c>
      <c r="W49" s="62"/>
      <c r="X49" s="63"/>
      <c r="Y49" s="64"/>
      <c r="Z49" s="64"/>
      <c r="AA49" s="65">
        <f t="shared" si="2"/>
        <v>0</v>
      </c>
    </row>
    <row r="50" spans="1:27" s="66" customFormat="1" ht="17.25" customHeight="1" x14ac:dyDescent="0.25">
      <c r="A50" s="57">
        <v>47</v>
      </c>
      <c r="B50" s="58"/>
      <c r="C50" s="59"/>
      <c r="D50" s="59"/>
      <c r="E50" s="59"/>
      <c r="F50" s="59"/>
      <c r="G50" s="59"/>
      <c r="H50" s="59"/>
      <c r="I50" s="59"/>
      <c r="J50" s="59"/>
      <c r="K50" s="60">
        <f t="shared" si="0"/>
        <v>0</v>
      </c>
      <c r="L50" s="61"/>
      <c r="M50" s="59"/>
      <c r="N50" s="59"/>
      <c r="O50" s="59"/>
      <c r="P50" s="59"/>
      <c r="Q50" s="59"/>
      <c r="R50" s="59"/>
      <c r="S50" s="59"/>
      <c r="T50" s="59"/>
      <c r="U50" s="59"/>
      <c r="V50" s="60">
        <f t="shared" si="1"/>
        <v>0</v>
      </c>
      <c r="W50" s="62"/>
      <c r="X50" s="63"/>
      <c r="Y50" s="64"/>
      <c r="Z50" s="64"/>
      <c r="AA50" s="65">
        <f t="shared" si="2"/>
        <v>0</v>
      </c>
    </row>
    <row r="51" spans="1:27" s="66" customFormat="1" ht="17.25" customHeight="1" x14ac:dyDescent="0.25">
      <c r="A51" s="57">
        <v>48</v>
      </c>
      <c r="B51" s="58"/>
      <c r="C51" s="59"/>
      <c r="D51" s="59"/>
      <c r="E51" s="59"/>
      <c r="F51" s="59"/>
      <c r="G51" s="59"/>
      <c r="H51" s="59"/>
      <c r="I51" s="59"/>
      <c r="J51" s="59"/>
      <c r="K51" s="60">
        <f t="shared" si="0"/>
        <v>0</v>
      </c>
      <c r="L51" s="61"/>
      <c r="M51" s="59"/>
      <c r="N51" s="59"/>
      <c r="O51" s="59"/>
      <c r="P51" s="59"/>
      <c r="Q51" s="59"/>
      <c r="R51" s="59"/>
      <c r="S51" s="59"/>
      <c r="T51" s="59"/>
      <c r="U51" s="59"/>
      <c r="V51" s="60">
        <f t="shared" si="1"/>
        <v>0</v>
      </c>
      <c r="W51" s="62"/>
      <c r="X51" s="63"/>
      <c r="Y51" s="64"/>
      <c r="Z51" s="64"/>
      <c r="AA51" s="65">
        <f t="shared" si="2"/>
        <v>0</v>
      </c>
    </row>
    <row r="52" spans="1:27" s="66" customFormat="1" ht="17.25" customHeight="1" x14ac:dyDescent="0.25">
      <c r="A52" s="57">
        <v>49</v>
      </c>
      <c r="B52" s="58"/>
      <c r="C52" s="59"/>
      <c r="D52" s="59"/>
      <c r="E52" s="59"/>
      <c r="F52" s="59"/>
      <c r="G52" s="59"/>
      <c r="H52" s="59"/>
      <c r="I52" s="59"/>
      <c r="J52" s="59"/>
      <c r="K52" s="60">
        <f t="shared" si="0"/>
        <v>0</v>
      </c>
      <c r="L52" s="61"/>
      <c r="M52" s="59"/>
      <c r="N52" s="59"/>
      <c r="O52" s="59"/>
      <c r="P52" s="59"/>
      <c r="Q52" s="59"/>
      <c r="R52" s="59"/>
      <c r="S52" s="59"/>
      <c r="T52" s="59"/>
      <c r="U52" s="59"/>
      <c r="V52" s="60">
        <f t="shared" si="1"/>
        <v>0</v>
      </c>
      <c r="W52" s="62"/>
      <c r="X52" s="63"/>
      <c r="Y52" s="64"/>
      <c r="Z52" s="64"/>
      <c r="AA52" s="65">
        <f t="shared" si="2"/>
        <v>0</v>
      </c>
    </row>
    <row r="53" spans="1:27" s="66" customFormat="1" ht="17.25" customHeight="1" x14ac:dyDescent="0.25">
      <c r="A53" s="57">
        <v>50</v>
      </c>
      <c r="B53" s="58"/>
      <c r="C53" s="59"/>
      <c r="D53" s="59"/>
      <c r="E53" s="59"/>
      <c r="F53" s="59"/>
      <c r="G53" s="59"/>
      <c r="H53" s="59"/>
      <c r="I53" s="59"/>
      <c r="J53" s="59"/>
      <c r="K53" s="60">
        <f t="shared" si="0"/>
        <v>0</v>
      </c>
      <c r="L53" s="61"/>
      <c r="M53" s="59"/>
      <c r="N53" s="59"/>
      <c r="O53" s="59"/>
      <c r="P53" s="59"/>
      <c r="Q53" s="59"/>
      <c r="R53" s="59"/>
      <c r="S53" s="59"/>
      <c r="T53" s="59"/>
      <c r="U53" s="59"/>
      <c r="V53" s="60">
        <f t="shared" si="1"/>
        <v>0</v>
      </c>
      <c r="W53" s="62"/>
      <c r="X53" s="63"/>
      <c r="Y53" s="64"/>
      <c r="Z53" s="64"/>
      <c r="AA53" s="65">
        <f t="shared" si="2"/>
        <v>0</v>
      </c>
    </row>
    <row r="54" spans="1:27" s="66" customFormat="1" ht="17.25" customHeight="1" x14ac:dyDescent="0.25">
      <c r="A54" s="57">
        <v>51</v>
      </c>
      <c r="B54" s="58"/>
      <c r="C54" s="59"/>
      <c r="D54" s="59"/>
      <c r="E54" s="59"/>
      <c r="F54" s="59"/>
      <c r="G54" s="59"/>
      <c r="H54" s="59"/>
      <c r="I54" s="59"/>
      <c r="J54" s="59"/>
      <c r="K54" s="60">
        <f t="shared" si="0"/>
        <v>0</v>
      </c>
      <c r="L54" s="61"/>
      <c r="M54" s="59"/>
      <c r="N54" s="59"/>
      <c r="O54" s="59"/>
      <c r="P54" s="59"/>
      <c r="Q54" s="59"/>
      <c r="R54" s="59"/>
      <c r="S54" s="59"/>
      <c r="T54" s="59"/>
      <c r="U54" s="59"/>
      <c r="V54" s="60">
        <f t="shared" si="1"/>
        <v>0</v>
      </c>
      <c r="W54" s="62"/>
      <c r="X54" s="63"/>
      <c r="Y54" s="64"/>
      <c r="Z54" s="64"/>
      <c r="AA54" s="65">
        <f t="shared" si="2"/>
        <v>0</v>
      </c>
    </row>
    <row r="55" spans="1:27" s="66" customFormat="1" ht="17.25" customHeight="1" x14ac:dyDescent="0.25">
      <c r="A55" s="57">
        <v>52</v>
      </c>
      <c r="B55" s="58"/>
      <c r="C55" s="59"/>
      <c r="D55" s="59"/>
      <c r="E55" s="59"/>
      <c r="F55" s="59"/>
      <c r="G55" s="59"/>
      <c r="H55" s="59"/>
      <c r="I55" s="59"/>
      <c r="J55" s="59"/>
      <c r="K55" s="60">
        <f t="shared" si="0"/>
        <v>0</v>
      </c>
      <c r="L55" s="61"/>
      <c r="M55" s="59"/>
      <c r="N55" s="59"/>
      <c r="O55" s="59"/>
      <c r="P55" s="59"/>
      <c r="Q55" s="59"/>
      <c r="R55" s="59"/>
      <c r="S55" s="59"/>
      <c r="T55" s="59"/>
      <c r="U55" s="59"/>
      <c r="V55" s="60">
        <f t="shared" si="1"/>
        <v>0</v>
      </c>
      <c r="W55" s="62"/>
      <c r="X55" s="63"/>
      <c r="Y55" s="64"/>
      <c r="Z55" s="64"/>
      <c r="AA55" s="65">
        <f t="shared" si="2"/>
        <v>0</v>
      </c>
    </row>
    <row r="56" spans="1:27" s="66" customFormat="1" ht="17.25" customHeight="1" x14ac:dyDescent="0.25">
      <c r="A56" s="57">
        <v>53</v>
      </c>
      <c r="B56" s="58"/>
      <c r="C56" s="59"/>
      <c r="D56" s="59"/>
      <c r="E56" s="59"/>
      <c r="F56" s="59"/>
      <c r="G56" s="59"/>
      <c r="H56" s="59"/>
      <c r="I56" s="59"/>
      <c r="J56" s="59"/>
      <c r="K56" s="60">
        <f t="shared" si="0"/>
        <v>0</v>
      </c>
      <c r="L56" s="61"/>
      <c r="M56" s="59"/>
      <c r="N56" s="59"/>
      <c r="O56" s="59"/>
      <c r="P56" s="59"/>
      <c r="Q56" s="59"/>
      <c r="R56" s="59"/>
      <c r="S56" s="59"/>
      <c r="T56" s="59"/>
      <c r="U56" s="59"/>
      <c r="V56" s="60">
        <f t="shared" si="1"/>
        <v>0</v>
      </c>
      <c r="W56" s="62"/>
      <c r="X56" s="63"/>
      <c r="Y56" s="64"/>
      <c r="Z56" s="64"/>
      <c r="AA56" s="65">
        <f t="shared" si="2"/>
        <v>0</v>
      </c>
    </row>
    <row r="57" spans="1:27" s="66" customFormat="1" ht="17.25" customHeight="1" x14ac:dyDescent="0.25">
      <c r="A57" s="57">
        <v>54</v>
      </c>
      <c r="B57" s="58"/>
      <c r="C57" s="59"/>
      <c r="D57" s="59"/>
      <c r="E57" s="59"/>
      <c r="F57" s="59"/>
      <c r="G57" s="59"/>
      <c r="H57" s="59"/>
      <c r="I57" s="59"/>
      <c r="J57" s="59"/>
      <c r="K57" s="60">
        <f t="shared" si="0"/>
        <v>0</v>
      </c>
      <c r="L57" s="61"/>
      <c r="M57" s="59"/>
      <c r="N57" s="59"/>
      <c r="O57" s="59"/>
      <c r="P57" s="59"/>
      <c r="Q57" s="59"/>
      <c r="R57" s="59"/>
      <c r="S57" s="59"/>
      <c r="T57" s="59"/>
      <c r="U57" s="59"/>
      <c r="V57" s="60">
        <f t="shared" si="1"/>
        <v>0</v>
      </c>
      <c r="W57" s="62"/>
      <c r="X57" s="63"/>
      <c r="Y57" s="64"/>
      <c r="Z57" s="64"/>
      <c r="AA57" s="65">
        <f t="shared" si="2"/>
        <v>0</v>
      </c>
    </row>
    <row r="58" spans="1:27" s="66" customFormat="1" ht="17.25" customHeight="1" x14ac:dyDescent="0.25">
      <c r="A58" s="57">
        <v>55</v>
      </c>
      <c r="B58" s="58"/>
      <c r="C58" s="59"/>
      <c r="D58" s="59"/>
      <c r="E58" s="59"/>
      <c r="F58" s="59"/>
      <c r="G58" s="59"/>
      <c r="H58" s="59"/>
      <c r="I58" s="59"/>
      <c r="J58" s="59"/>
      <c r="K58" s="60">
        <f t="shared" si="0"/>
        <v>0</v>
      </c>
      <c r="L58" s="61"/>
      <c r="M58" s="59"/>
      <c r="N58" s="59"/>
      <c r="O58" s="59"/>
      <c r="P58" s="59"/>
      <c r="Q58" s="59"/>
      <c r="R58" s="59"/>
      <c r="S58" s="59"/>
      <c r="T58" s="59"/>
      <c r="U58" s="59"/>
      <c r="V58" s="60">
        <f t="shared" si="1"/>
        <v>0</v>
      </c>
      <c r="W58" s="62"/>
      <c r="X58" s="63"/>
      <c r="Y58" s="64"/>
      <c r="Z58" s="64"/>
      <c r="AA58" s="65">
        <f t="shared" si="2"/>
        <v>0</v>
      </c>
    </row>
    <row r="59" spans="1:27" s="66" customFormat="1" ht="17.25" customHeight="1" x14ac:dyDescent="0.25">
      <c r="A59" s="57">
        <v>56</v>
      </c>
      <c r="B59" s="58"/>
      <c r="C59" s="59"/>
      <c r="D59" s="59"/>
      <c r="E59" s="59"/>
      <c r="F59" s="59"/>
      <c r="G59" s="59"/>
      <c r="H59" s="59"/>
      <c r="I59" s="59"/>
      <c r="J59" s="59"/>
      <c r="K59" s="60">
        <f t="shared" si="0"/>
        <v>0</v>
      </c>
      <c r="L59" s="61"/>
      <c r="M59" s="59"/>
      <c r="N59" s="59"/>
      <c r="O59" s="59"/>
      <c r="P59" s="59"/>
      <c r="Q59" s="59"/>
      <c r="R59" s="59"/>
      <c r="S59" s="59"/>
      <c r="T59" s="59"/>
      <c r="U59" s="59"/>
      <c r="V59" s="60">
        <f t="shared" si="1"/>
        <v>0</v>
      </c>
      <c r="W59" s="62"/>
      <c r="X59" s="63"/>
      <c r="Y59" s="64"/>
      <c r="Z59" s="64"/>
      <c r="AA59" s="65">
        <f t="shared" si="2"/>
        <v>0</v>
      </c>
    </row>
    <row r="60" spans="1:27" s="66" customFormat="1" ht="17.25" customHeight="1" x14ac:dyDescent="0.25">
      <c r="A60" s="57">
        <v>57</v>
      </c>
      <c r="B60" s="58"/>
      <c r="C60" s="59"/>
      <c r="D60" s="59"/>
      <c r="E60" s="59"/>
      <c r="F60" s="59"/>
      <c r="G60" s="59"/>
      <c r="H60" s="59"/>
      <c r="I60" s="59"/>
      <c r="J60" s="59"/>
      <c r="K60" s="60">
        <f t="shared" si="0"/>
        <v>0</v>
      </c>
      <c r="L60" s="61"/>
      <c r="M60" s="59"/>
      <c r="N60" s="59"/>
      <c r="O60" s="59"/>
      <c r="P60" s="59"/>
      <c r="Q60" s="59"/>
      <c r="R60" s="59"/>
      <c r="S60" s="59"/>
      <c r="T60" s="59"/>
      <c r="U60" s="59"/>
      <c r="V60" s="60">
        <f t="shared" si="1"/>
        <v>0</v>
      </c>
      <c r="W60" s="62"/>
      <c r="X60" s="63"/>
      <c r="Y60" s="64"/>
      <c r="Z60" s="64"/>
      <c r="AA60" s="65">
        <f t="shared" si="2"/>
        <v>0</v>
      </c>
    </row>
    <row r="61" spans="1:27" s="66" customFormat="1" ht="17.25" customHeight="1" x14ac:dyDescent="0.25">
      <c r="A61" s="57">
        <v>58</v>
      </c>
      <c r="B61" s="58"/>
      <c r="C61" s="59"/>
      <c r="D61" s="59"/>
      <c r="E61" s="59"/>
      <c r="F61" s="59"/>
      <c r="G61" s="59"/>
      <c r="H61" s="59"/>
      <c r="I61" s="59"/>
      <c r="J61" s="59"/>
      <c r="K61" s="60">
        <f t="shared" si="0"/>
        <v>0</v>
      </c>
      <c r="L61" s="61"/>
      <c r="M61" s="59"/>
      <c r="N61" s="59"/>
      <c r="O61" s="59"/>
      <c r="P61" s="59"/>
      <c r="Q61" s="59"/>
      <c r="R61" s="59"/>
      <c r="S61" s="59"/>
      <c r="T61" s="59"/>
      <c r="U61" s="59"/>
      <c r="V61" s="60">
        <f t="shared" si="1"/>
        <v>0</v>
      </c>
      <c r="W61" s="62"/>
      <c r="X61" s="63"/>
      <c r="Y61" s="64"/>
      <c r="Z61" s="64"/>
      <c r="AA61" s="65">
        <f t="shared" si="2"/>
        <v>0</v>
      </c>
    </row>
    <row r="62" spans="1:27" s="66" customFormat="1" ht="17.25" customHeight="1" x14ac:dyDescent="0.25">
      <c r="A62" s="57">
        <v>59</v>
      </c>
      <c r="B62" s="58"/>
      <c r="C62" s="59"/>
      <c r="D62" s="59"/>
      <c r="E62" s="59"/>
      <c r="F62" s="59"/>
      <c r="G62" s="59"/>
      <c r="H62" s="59"/>
      <c r="I62" s="59"/>
      <c r="J62" s="59"/>
      <c r="K62" s="60">
        <f t="shared" si="0"/>
        <v>0</v>
      </c>
      <c r="L62" s="61"/>
      <c r="M62" s="59"/>
      <c r="N62" s="59"/>
      <c r="O62" s="59"/>
      <c r="P62" s="59"/>
      <c r="Q62" s="59"/>
      <c r="R62" s="59"/>
      <c r="S62" s="59"/>
      <c r="T62" s="59"/>
      <c r="U62" s="59"/>
      <c r="V62" s="60">
        <f t="shared" si="1"/>
        <v>0</v>
      </c>
      <c r="W62" s="62"/>
      <c r="X62" s="63"/>
      <c r="Y62" s="64"/>
      <c r="Z62" s="64"/>
      <c r="AA62" s="65">
        <f t="shared" si="2"/>
        <v>0</v>
      </c>
    </row>
    <row r="63" spans="1:27" s="66" customFormat="1" ht="17.25" customHeight="1" x14ac:dyDescent="0.25">
      <c r="A63" s="57">
        <v>60</v>
      </c>
      <c r="B63" s="58"/>
      <c r="C63" s="59"/>
      <c r="D63" s="59"/>
      <c r="E63" s="59"/>
      <c r="F63" s="59"/>
      <c r="G63" s="59"/>
      <c r="H63" s="59"/>
      <c r="I63" s="59"/>
      <c r="J63" s="59"/>
      <c r="K63" s="60">
        <f t="shared" si="0"/>
        <v>0</v>
      </c>
      <c r="L63" s="61"/>
      <c r="M63" s="59"/>
      <c r="N63" s="59"/>
      <c r="O63" s="59"/>
      <c r="P63" s="59"/>
      <c r="Q63" s="59"/>
      <c r="R63" s="59"/>
      <c r="S63" s="59"/>
      <c r="T63" s="59"/>
      <c r="U63" s="59"/>
      <c r="V63" s="60">
        <f t="shared" si="1"/>
        <v>0</v>
      </c>
      <c r="W63" s="62"/>
      <c r="X63" s="63"/>
      <c r="Y63" s="64"/>
      <c r="Z63" s="64"/>
      <c r="AA63" s="65">
        <f t="shared" si="2"/>
        <v>0</v>
      </c>
    </row>
    <row r="64" spans="1:27" s="66" customFormat="1" ht="17.25" customHeight="1" x14ac:dyDescent="0.25">
      <c r="A64" s="57">
        <v>61</v>
      </c>
      <c r="B64" s="58"/>
      <c r="C64" s="59"/>
      <c r="D64" s="59"/>
      <c r="E64" s="59"/>
      <c r="F64" s="59"/>
      <c r="G64" s="59"/>
      <c r="H64" s="59"/>
      <c r="I64" s="59"/>
      <c r="J64" s="59"/>
      <c r="K64" s="60">
        <f t="shared" si="0"/>
        <v>0</v>
      </c>
      <c r="L64" s="61"/>
      <c r="M64" s="59"/>
      <c r="N64" s="59"/>
      <c r="O64" s="59"/>
      <c r="P64" s="59"/>
      <c r="Q64" s="59"/>
      <c r="R64" s="59"/>
      <c r="S64" s="59"/>
      <c r="T64" s="59"/>
      <c r="U64" s="59"/>
      <c r="V64" s="60">
        <f t="shared" si="1"/>
        <v>0</v>
      </c>
      <c r="W64" s="62"/>
      <c r="X64" s="63"/>
      <c r="Y64" s="64"/>
      <c r="Z64" s="64"/>
      <c r="AA64" s="65">
        <f t="shared" si="2"/>
        <v>0</v>
      </c>
    </row>
    <row r="65" spans="1:27" s="66" customFormat="1" ht="17.25" customHeight="1" x14ac:dyDescent="0.25">
      <c r="A65" s="57">
        <v>62</v>
      </c>
      <c r="B65" s="58"/>
      <c r="C65" s="59"/>
      <c r="D65" s="59"/>
      <c r="E65" s="59"/>
      <c r="F65" s="59"/>
      <c r="G65" s="59"/>
      <c r="H65" s="59"/>
      <c r="I65" s="59"/>
      <c r="J65" s="59"/>
      <c r="K65" s="60">
        <f t="shared" si="0"/>
        <v>0</v>
      </c>
      <c r="L65" s="61"/>
      <c r="M65" s="59"/>
      <c r="N65" s="59"/>
      <c r="O65" s="59"/>
      <c r="P65" s="59"/>
      <c r="Q65" s="59"/>
      <c r="R65" s="59"/>
      <c r="S65" s="59"/>
      <c r="T65" s="59"/>
      <c r="U65" s="59"/>
      <c r="V65" s="60">
        <f t="shared" si="1"/>
        <v>0</v>
      </c>
      <c r="W65" s="62"/>
      <c r="X65" s="63"/>
      <c r="Y65" s="64"/>
      <c r="Z65" s="64"/>
      <c r="AA65" s="65">
        <f t="shared" si="2"/>
        <v>0</v>
      </c>
    </row>
    <row r="66" spans="1:27" s="66" customFormat="1" ht="17.25" customHeight="1" x14ac:dyDescent="0.25">
      <c r="A66" s="57">
        <v>63</v>
      </c>
      <c r="B66" s="58"/>
      <c r="C66" s="59"/>
      <c r="D66" s="59"/>
      <c r="E66" s="59"/>
      <c r="F66" s="59"/>
      <c r="G66" s="59"/>
      <c r="H66" s="59"/>
      <c r="I66" s="59"/>
      <c r="J66" s="59"/>
      <c r="K66" s="60">
        <f t="shared" si="0"/>
        <v>0</v>
      </c>
      <c r="L66" s="61"/>
      <c r="M66" s="59"/>
      <c r="N66" s="59"/>
      <c r="O66" s="59"/>
      <c r="P66" s="59"/>
      <c r="Q66" s="59"/>
      <c r="R66" s="59"/>
      <c r="S66" s="59"/>
      <c r="T66" s="59"/>
      <c r="U66" s="59"/>
      <c r="V66" s="60">
        <f t="shared" si="1"/>
        <v>0</v>
      </c>
      <c r="W66" s="62"/>
      <c r="X66" s="63"/>
      <c r="Y66" s="64"/>
      <c r="Z66" s="64"/>
      <c r="AA66" s="65">
        <f t="shared" si="2"/>
        <v>0</v>
      </c>
    </row>
    <row r="67" spans="1:27" s="66" customFormat="1" ht="17.25" customHeight="1" x14ac:dyDescent="0.25">
      <c r="A67" s="57">
        <v>64</v>
      </c>
      <c r="B67" s="58"/>
      <c r="C67" s="59"/>
      <c r="D67" s="59"/>
      <c r="E67" s="59"/>
      <c r="F67" s="59"/>
      <c r="G67" s="59"/>
      <c r="H67" s="59"/>
      <c r="I67" s="59"/>
      <c r="J67" s="59"/>
      <c r="K67" s="60">
        <f t="shared" si="0"/>
        <v>0</v>
      </c>
      <c r="L67" s="61"/>
      <c r="M67" s="59"/>
      <c r="N67" s="59"/>
      <c r="O67" s="59"/>
      <c r="P67" s="59"/>
      <c r="Q67" s="59"/>
      <c r="R67" s="59"/>
      <c r="S67" s="59"/>
      <c r="T67" s="59"/>
      <c r="U67" s="59"/>
      <c r="V67" s="60">
        <f t="shared" si="1"/>
        <v>0</v>
      </c>
      <c r="W67" s="62"/>
      <c r="X67" s="63"/>
      <c r="Y67" s="64"/>
      <c r="Z67" s="64"/>
      <c r="AA67" s="65">
        <f t="shared" si="2"/>
        <v>0</v>
      </c>
    </row>
    <row r="68" spans="1:27" s="66" customFormat="1" ht="17.25" customHeight="1" x14ac:dyDescent="0.25">
      <c r="A68" s="57">
        <v>65</v>
      </c>
      <c r="B68" s="58"/>
      <c r="C68" s="59"/>
      <c r="D68" s="59"/>
      <c r="E68" s="59"/>
      <c r="F68" s="59"/>
      <c r="G68" s="59"/>
      <c r="H68" s="59"/>
      <c r="I68" s="59"/>
      <c r="J68" s="59"/>
      <c r="K68" s="60">
        <f t="shared" ref="K68:K131" si="3">SUM(C68:J68)</f>
        <v>0</v>
      </c>
      <c r="L68" s="61"/>
      <c r="M68" s="59"/>
      <c r="N68" s="59"/>
      <c r="O68" s="59"/>
      <c r="P68" s="59"/>
      <c r="Q68" s="59"/>
      <c r="R68" s="59"/>
      <c r="S68" s="59"/>
      <c r="T68" s="59"/>
      <c r="U68" s="59"/>
      <c r="V68" s="60">
        <f t="shared" ref="V68:V131" si="4">SUM(M68:U68)</f>
        <v>0</v>
      </c>
      <c r="W68" s="62"/>
      <c r="X68" s="63"/>
      <c r="Y68" s="64"/>
      <c r="Z68" s="64"/>
      <c r="AA68" s="65">
        <f t="shared" si="2"/>
        <v>0</v>
      </c>
    </row>
    <row r="69" spans="1:27" s="66" customFormat="1" ht="17.25" customHeight="1" x14ac:dyDescent="0.25">
      <c r="A69" s="57">
        <v>66</v>
      </c>
      <c r="B69" s="58"/>
      <c r="C69" s="59"/>
      <c r="D69" s="59"/>
      <c r="E69" s="59"/>
      <c r="F69" s="59"/>
      <c r="G69" s="59"/>
      <c r="H69" s="59"/>
      <c r="I69" s="59"/>
      <c r="J69" s="59"/>
      <c r="K69" s="60">
        <f t="shared" si="3"/>
        <v>0</v>
      </c>
      <c r="L69" s="61"/>
      <c r="M69" s="59"/>
      <c r="N69" s="59"/>
      <c r="O69" s="59"/>
      <c r="P69" s="59"/>
      <c r="Q69" s="59"/>
      <c r="R69" s="59"/>
      <c r="S69" s="59"/>
      <c r="T69" s="59"/>
      <c r="U69" s="59"/>
      <c r="V69" s="60">
        <f t="shared" si="4"/>
        <v>0</v>
      </c>
      <c r="W69" s="62"/>
      <c r="X69" s="63"/>
      <c r="Y69" s="64"/>
      <c r="Z69" s="64"/>
      <c r="AA69" s="65">
        <f t="shared" ref="AA69:AA132" si="5">IF(AA68+K69-V69=AA68,0,AA68-V69+K69)</f>
        <v>0</v>
      </c>
    </row>
    <row r="70" spans="1:27" s="66" customFormat="1" ht="17.25" customHeight="1" x14ac:dyDescent="0.25">
      <c r="A70" s="57">
        <v>67</v>
      </c>
      <c r="B70" s="58"/>
      <c r="C70" s="59"/>
      <c r="D70" s="59"/>
      <c r="E70" s="59"/>
      <c r="F70" s="59"/>
      <c r="G70" s="59"/>
      <c r="H70" s="59"/>
      <c r="I70" s="59"/>
      <c r="J70" s="59"/>
      <c r="K70" s="60">
        <f t="shared" si="3"/>
        <v>0</v>
      </c>
      <c r="L70" s="61"/>
      <c r="M70" s="59"/>
      <c r="N70" s="59"/>
      <c r="O70" s="59"/>
      <c r="P70" s="59"/>
      <c r="Q70" s="59"/>
      <c r="R70" s="59"/>
      <c r="S70" s="59"/>
      <c r="T70" s="59"/>
      <c r="U70" s="59"/>
      <c r="V70" s="60">
        <f t="shared" si="4"/>
        <v>0</v>
      </c>
      <c r="W70" s="62"/>
      <c r="X70" s="63"/>
      <c r="Y70" s="64"/>
      <c r="Z70" s="64"/>
      <c r="AA70" s="65">
        <f t="shared" si="5"/>
        <v>0</v>
      </c>
    </row>
    <row r="71" spans="1:27" s="66" customFormat="1" ht="17.25" customHeight="1" x14ac:dyDescent="0.25">
      <c r="A71" s="57">
        <v>68</v>
      </c>
      <c r="B71" s="58"/>
      <c r="C71" s="59"/>
      <c r="D71" s="59"/>
      <c r="E71" s="59"/>
      <c r="F71" s="59"/>
      <c r="G71" s="59"/>
      <c r="H71" s="59"/>
      <c r="I71" s="59"/>
      <c r="J71" s="59"/>
      <c r="K71" s="60">
        <f t="shared" si="3"/>
        <v>0</v>
      </c>
      <c r="L71" s="61"/>
      <c r="M71" s="59"/>
      <c r="N71" s="59"/>
      <c r="O71" s="59"/>
      <c r="P71" s="59"/>
      <c r="Q71" s="59"/>
      <c r="R71" s="59"/>
      <c r="S71" s="59"/>
      <c r="T71" s="59"/>
      <c r="U71" s="59"/>
      <c r="V71" s="60">
        <f t="shared" si="4"/>
        <v>0</v>
      </c>
      <c r="W71" s="62"/>
      <c r="X71" s="63"/>
      <c r="Y71" s="64"/>
      <c r="Z71" s="64"/>
      <c r="AA71" s="65">
        <f t="shared" si="5"/>
        <v>0</v>
      </c>
    </row>
    <row r="72" spans="1:27" s="66" customFormat="1" ht="17.25" customHeight="1" x14ac:dyDescent="0.25">
      <c r="A72" s="57">
        <v>69</v>
      </c>
      <c r="B72" s="58"/>
      <c r="C72" s="59"/>
      <c r="D72" s="59"/>
      <c r="E72" s="59"/>
      <c r="F72" s="59"/>
      <c r="G72" s="59"/>
      <c r="H72" s="59"/>
      <c r="I72" s="59"/>
      <c r="J72" s="59"/>
      <c r="K72" s="60">
        <f t="shared" si="3"/>
        <v>0</v>
      </c>
      <c r="L72" s="61"/>
      <c r="M72" s="59"/>
      <c r="N72" s="59"/>
      <c r="O72" s="59"/>
      <c r="P72" s="59"/>
      <c r="Q72" s="59"/>
      <c r="R72" s="59"/>
      <c r="S72" s="59"/>
      <c r="T72" s="59"/>
      <c r="U72" s="59"/>
      <c r="V72" s="60">
        <f t="shared" si="4"/>
        <v>0</v>
      </c>
      <c r="W72" s="62"/>
      <c r="X72" s="63"/>
      <c r="Y72" s="64"/>
      <c r="Z72" s="64"/>
      <c r="AA72" s="65">
        <f t="shared" si="5"/>
        <v>0</v>
      </c>
    </row>
    <row r="73" spans="1:27" s="66" customFormat="1" ht="17.25" customHeight="1" x14ac:dyDescent="0.25">
      <c r="A73" s="57">
        <v>70</v>
      </c>
      <c r="B73" s="58"/>
      <c r="C73" s="59"/>
      <c r="D73" s="59"/>
      <c r="E73" s="59"/>
      <c r="F73" s="59"/>
      <c r="G73" s="59"/>
      <c r="H73" s="59"/>
      <c r="I73" s="59"/>
      <c r="J73" s="59"/>
      <c r="K73" s="60">
        <f t="shared" si="3"/>
        <v>0</v>
      </c>
      <c r="L73" s="61"/>
      <c r="M73" s="59"/>
      <c r="N73" s="59"/>
      <c r="O73" s="59"/>
      <c r="P73" s="59"/>
      <c r="Q73" s="59"/>
      <c r="R73" s="59"/>
      <c r="S73" s="59"/>
      <c r="T73" s="59"/>
      <c r="U73" s="59"/>
      <c r="V73" s="60">
        <f t="shared" si="4"/>
        <v>0</v>
      </c>
      <c r="W73" s="62"/>
      <c r="X73" s="63"/>
      <c r="Y73" s="64"/>
      <c r="Z73" s="64"/>
      <c r="AA73" s="65">
        <f t="shared" si="5"/>
        <v>0</v>
      </c>
    </row>
    <row r="74" spans="1:27" s="66" customFormat="1" ht="17.25" customHeight="1" x14ac:dyDescent="0.25">
      <c r="A74" s="57">
        <v>71</v>
      </c>
      <c r="B74" s="58"/>
      <c r="C74" s="59"/>
      <c r="D74" s="59"/>
      <c r="E74" s="59"/>
      <c r="F74" s="59"/>
      <c r="G74" s="59"/>
      <c r="H74" s="59"/>
      <c r="I74" s="59"/>
      <c r="J74" s="59"/>
      <c r="K74" s="60">
        <f t="shared" si="3"/>
        <v>0</v>
      </c>
      <c r="L74" s="61"/>
      <c r="M74" s="59"/>
      <c r="N74" s="59"/>
      <c r="O74" s="59"/>
      <c r="P74" s="59"/>
      <c r="Q74" s="59"/>
      <c r="R74" s="59"/>
      <c r="S74" s="59"/>
      <c r="T74" s="59"/>
      <c r="U74" s="59"/>
      <c r="V74" s="60">
        <f t="shared" si="4"/>
        <v>0</v>
      </c>
      <c r="W74" s="62"/>
      <c r="X74" s="63"/>
      <c r="Y74" s="64"/>
      <c r="Z74" s="64"/>
      <c r="AA74" s="65">
        <f t="shared" si="5"/>
        <v>0</v>
      </c>
    </row>
    <row r="75" spans="1:27" s="66" customFormat="1" ht="17.25" customHeight="1" x14ac:dyDescent="0.25">
      <c r="A75" s="57">
        <v>72</v>
      </c>
      <c r="B75" s="58"/>
      <c r="C75" s="59"/>
      <c r="D75" s="59"/>
      <c r="E75" s="59"/>
      <c r="F75" s="59"/>
      <c r="G75" s="59"/>
      <c r="H75" s="59"/>
      <c r="I75" s="59"/>
      <c r="J75" s="59"/>
      <c r="K75" s="60">
        <f t="shared" si="3"/>
        <v>0</v>
      </c>
      <c r="L75" s="61"/>
      <c r="M75" s="59"/>
      <c r="N75" s="59"/>
      <c r="O75" s="59"/>
      <c r="P75" s="59"/>
      <c r="Q75" s="59"/>
      <c r="R75" s="59"/>
      <c r="S75" s="59"/>
      <c r="T75" s="59"/>
      <c r="U75" s="59"/>
      <c r="V75" s="60">
        <f t="shared" si="4"/>
        <v>0</v>
      </c>
      <c r="W75" s="62"/>
      <c r="X75" s="63"/>
      <c r="Y75" s="64"/>
      <c r="Z75" s="64"/>
      <c r="AA75" s="65">
        <f t="shared" si="5"/>
        <v>0</v>
      </c>
    </row>
    <row r="76" spans="1:27" s="66" customFormat="1" ht="17.25" customHeight="1" x14ac:dyDescent="0.25">
      <c r="A76" s="57">
        <v>73</v>
      </c>
      <c r="B76" s="58"/>
      <c r="C76" s="59"/>
      <c r="D76" s="59"/>
      <c r="E76" s="59"/>
      <c r="F76" s="59"/>
      <c r="G76" s="59"/>
      <c r="H76" s="59"/>
      <c r="I76" s="59"/>
      <c r="J76" s="59"/>
      <c r="K76" s="60">
        <f t="shared" si="3"/>
        <v>0</v>
      </c>
      <c r="L76" s="61"/>
      <c r="M76" s="59"/>
      <c r="N76" s="59"/>
      <c r="O76" s="59"/>
      <c r="P76" s="59"/>
      <c r="Q76" s="59"/>
      <c r="R76" s="59"/>
      <c r="S76" s="59"/>
      <c r="T76" s="59"/>
      <c r="U76" s="59"/>
      <c r="V76" s="60">
        <f t="shared" si="4"/>
        <v>0</v>
      </c>
      <c r="W76" s="62"/>
      <c r="X76" s="63"/>
      <c r="Y76" s="64"/>
      <c r="Z76" s="64"/>
      <c r="AA76" s="65">
        <f t="shared" si="5"/>
        <v>0</v>
      </c>
    </row>
    <row r="77" spans="1:27" s="66" customFormat="1" ht="17.25" customHeight="1" x14ac:dyDescent="0.25">
      <c r="A77" s="57">
        <v>74</v>
      </c>
      <c r="B77" s="58"/>
      <c r="C77" s="59"/>
      <c r="D77" s="59"/>
      <c r="E77" s="59"/>
      <c r="F77" s="59"/>
      <c r="G77" s="59"/>
      <c r="H77" s="59"/>
      <c r="I77" s="59"/>
      <c r="J77" s="59"/>
      <c r="K77" s="60">
        <f t="shared" si="3"/>
        <v>0</v>
      </c>
      <c r="L77" s="61"/>
      <c r="M77" s="59"/>
      <c r="N77" s="59"/>
      <c r="O77" s="59"/>
      <c r="P77" s="59"/>
      <c r="Q77" s="59"/>
      <c r="R77" s="59"/>
      <c r="S77" s="59"/>
      <c r="T77" s="59"/>
      <c r="U77" s="59"/>
      <c r="V77" s="60">
        <f t="shared" si="4"/>
        <v>0</v>
      </c>
      <c r="W77" s="62"/>
      <c r="X77" s="63"/>
      <c r="Y77" s="64"/>
      <c r="Z77" s="64"/>
      <c r="AA77" s="65">
        <f t="shared" si="5"/>
        <v>0</v>
      </c>
    </row>
    <row r="78" spans="1:27" s="66" customFormat="1" ht="17.25" customHeight="1" x14ac:dyDescent="0.25">
      <c r="A78" s="57">
        <v>75</v>
      </c>
      <c r="B78" s="58"/>
      <c r="C78" s="59"/>
      <c r="D78" s="59"/>
      <c r="E78" s="59"/>
      <c r="F78" s="59"/>
      <c r="G78" s="59"/>
      <c r="H78" s="59"/>
      <c r="I78" s="59"/>
      <c r="J78" s="59"/>
      <c r="K78" s="60">
        <f t="shared" si="3"/>
        <v>0</v>
      </c>
      <c r="L78" s="61"/>
      <c r="M78" s="59"/>
      <c r="N78" s="59"/>
      <c r="O78" s="59"/>
      <c r="P78" s="59"/>
      <c r="Q78" s="59"/>
      <c r="R78" s="59"/>
      <c r="S78" s="59"/>
      <c r="T78" s="59"/>
      <c r="U78" s="59"/>
      <c r="V78" s="60">
        <f t="shared" si="4"/>
        <v>0</v>
      </c>
      <c r="W78" s="62"/>
      <c r="X78" s="63"/>
      <c r="Y78" s="64"/>
      <c r="Z78" s="64"/>
      <c r="AA78" s="65">
        <f t="shared" si="5"/>
        <v>0</v>
      </c>
    </row>
    <row r="79" spans="1:27" s="66" customFormat="1" ht="17.25" customHeight="1" x14ac:dyDescent="0.25">
      <c r="A79" s="57">
        <v>76</v>
      </c>
      <c r="B79" s="58"/>
      <c r="C79" s="59"/>
      <c r="D79" s="59"/>
      <c r="E79" s="59"/>
      <c r="F79" s="59"/>
      <c r="G79" s="59"/>
      <c r="H79" s="59"/>
      <c r="I79" s="59"/>
      <c r="J79" s="59"/>
      <c r="K79" s="60">
        <f t="shared" si="3"/>
        <v>0</v>
      </c>
      <c r="L79" s="61"/>
      <c r="M79" s="59"/>
      <c r="N79" s="59"/>
      <c r="O79" s="59"/>
      <c r="P79" s="59"/>
      <c r="Q79" s="59"/>
      <c r="R79" s="59"/>
      <c r="S79" s="59"/>
      <c r="T79" s="59"/>
      <c r="U79" s="59"/>
      <c r="V79" s="60">
        <f t="shared" si="4"/>
        <v>0</v>
      </c>
      <c r="W79" s="62"/>
      <c r="X79" s="63"/>
      <c r="Y79" s="64"/>
      <c r="Z79" s="64"/>
      <c r="AA79" s="65">
        <f t="shared" si="5"/>
        <v>0</v>
      </c>
    </row>
    <row r="80" spans="1:27" s="66" customFormat="1" ht="17.25" customHeight="1" x14ac:dyDescent="0.25">
      <c r="A80" s="57">
        <v>77</v>
      </c>
      <c r="B80" s="58"/>
      <c r="C80" s="59"/>
      <c r="D80" s="59"/>
      <c r="E80" s="59"/>
      <c r="F80" s="59"/>
      <c r="G80" s="59"/>
      <c r="H80" s="59"/>
      <c r="I80" s="59"/>
      <c r="J80" s="59"/>
      <c r="K80" s="60">
        <f t="shared" si="3"/>
        <v>0</v>
      </c>
      <c r="L80" s="61"/>
      <c r="M80" s="59"/>
      <c r="N80" s="59"/>
      <c r="O80" s="59"/>
      <c r="P80" s="59"/>
      <c r="Q80" s="59"/>
      <c r="R80" s="59"/>
      <c r="S80" s="59"/>
      <c r="T80" s="59"/>
      <c r="U80" s="59"/>
      <c r="V80" s="60">
        <f t="shared" si="4"/>
        <v>0</v>
      </c>
      <c r="W80" s="62"/>
      <c r="X80" s="63"/>
      <c r="Y80" s="64"/>
      <c r="Z80" s="64"/>
      <c r="AA80" s="65">
        <f t="shared" si="5"/>
        <v>0</v>
      </c>
    </row>
    <row r="81" spans="1:27" s="66" customFormat="1" ht="17.25" customHeight="1" x14ac:dyDescent="0.25">
      <c r="A81" s="57">
        <v>78</v>
      </c>
      <c r="B81" s="58"/>
      <c r="C81" s="59"/>
      <c r="D81" s="59"/>
      <c r="E81" s="59"/>
      <c r="F81" s="59"/>
      <c r="G81" s="59"/>
      <c r="H81" s="59"/>
      <c r="I81" s="59"/>
      <c r="J81" s="59"/>
      <c r="K81" s="60">
        <f t="shared" si="3"/>
        <v>0</v>
      </c>
      <c r="L81" s="61"/>
      <c r="M81" s="59"/>
      <c r="N81" s="59"/>
      <c r="O81" s="59"/>
      <c r="P81" s="59"/>
      <c r="Q81" s="59"/>
      <c r="R81" s="59"/>
      <c r="S81" s="59"/>
      <c r="T81" s="59"/>
      <c r="U81" s="59"/>
      <c r="V81" s="60">
        <f t="shared" si="4"/>
        <v>0</v>
      </c>
      <c r="W81" s="62"/>
      <c r="X81" s="63"/>
      <c r="Y81" s="64"/>
      <c r="Z81" s="64"/>
      <c r="AA81" s="65">
        <f t="shared" si="5"/>
        <v>0</v>
      </c>
    </row>
    <row r="82" spans="1:27" s="66" customFormat="1" ht="17.25" customHeight="1" x14ac:dyDescent="0.25">
      <c r="A82" s="57">
        <v>79</v>
      </c>
      <c r="B82" s="58"/>
      <c r="C82" s="59"/>
      <c r="D82" s="59"/>
      <c r="E82" s="59"/>
      <c r="F82" s="59"/>
      <c r="G82" s="59"/>
      <c r="H82" s="59"/>
      <c r="I82" s="59"/>
      <c r="J82" s="59"/>
      <c r="K82" s="60">
        <f t="shared" si="3"/>
        <v>0</v>
      </c>
      <c r="L82" s="61"/>
      <c r="M82" s="59"/>
      <c r="N82" s="59"/>
      <c r="O82" s="59"/>
      <c r="P82" s="59"/>
      <c r="Q82" s="59"/>
      <c r="R82" s="59"/>
      <c r="S82" s="59"/>
      <c r="T82" s="59"/>
      <c r="U82" s="59"/>
      <c r="V82" s="60">
        <f t="shared" si="4"/>
        <v>0</v>
      </c>
      <c r="W82" s="62"/>
      <c r="X82" s="63"/>
      <c r="Y82" s="64"/>
      <c r="Z82" s="64"/>
      <c r="AA82" s="65">
        <f t="shared" si="5"/>
        <v>0</v>
      </c>
    </row>
    <row r="83" spans="1:27" s="66" customFormat="1" ht="17.25" customHeight="1" x14ac:dyDescent="0.25">
      <c r="A83" s="57">
        <v>80</v>
      </c>
      <c r="B83" s="58"/>
      <c r="C83" s="59"/>
      <c r="D83" s="59"/>
      <c r="E83" s="59"/>
      <c r="F83" s="59"/>
      <c r="G83" s="59"/>
      <c r="H83" s="59"/>
      <c r="I83" s="59"/>
      <c r="J83" s="59"/>
      <c r="K83" s="60">
        <f t="shared" si="3"/>
        <v>0</v>
      </c>
      <c r="L83" s="61"/>
      <c r="M83" s="59"/>
      <c r="N83" s="59"/>
      <c r="O83" s="59"/>
      <c r="P83" s="59"/>
      <c r="Q83" s="59"/>
      <c r="R83" s="59"/>
      <c r="S83" s="59"/>
      <c r="T83" s="59"/>
      <c r="U83" s="59"/>
      <c r="V83" s="60">
        <f t="shared" si="4"/>
        <v>0</v>
      </c>
      <c r="W83" s="62"/>
      <c r="X83" s="63"/>
      <c r="Y83" s="64"/>
      <c r="Z83" s="64"/>
      <c r="AA83" s="65">
        <f t="shared" si="5"/>
        <v>0</v>
      </c>
    </row>
    <row r="84" spans="1:27" s="66" customFormat="1" ht="17.25" customHeight="1" x14ac:dyDescent="0.25">
      <c r="A84" s="57">
        <v>81</v>
      </c>
      <c r="B84" s="58"/>
      <c r="C84" s="59"/>
      <c r="D84" s="59"/>
      <c r="E84" s="59"/>
      <c r="F84" s="59"/>
      <c r="G84" s="59"/>
      <c r="H84" s="59"/>
      <c r="I84" s="59"/>
      <c r="J84" s="59"/>
      <c r="K84" s="60">
        <f t="shared" si="3"/>
        <v>0</v>
      </c>
      <c r="L84" s="61"/>
      <c r="M84" s="59"/>
      <c r="N84" s="59"/>
      <c r="O84" s="59"/>
      <c r="P84" s="59"/>
      <c r="Q84" s="59"/>
      <c r="R84" s="59"/>
      <c r="S84" s="59"/>
      <c r="T84" s="59"/>
      <c r="U84" s="59"/>
      <c r="V84" s="60">
        <f t="shared" si="4"/>
        <v>0</v>
      </c>
      <c r="W84" s="62"/>
      <c r="X84" s="63"/>
      <c r="Y84" s="64"/>
      <c r="Z84" s="64"/>
      <c r="AA84" s="65">
        <f t="shared" si="5"/>
        <v>0</v>
      </c>
    </row>
    <row r="85" spans="1:27" s="66" customFormat="1" ht="17.25" customHeight="1" x14ac:dyDescent="0.25">
      <c r="A85" s="57">
        <v>82</v>
      </c>
      <c r="B85" s="58"/>
      <c r="C85" s="59"/>
      <c r="D85" s="59"/>
      <c r="E85" s="59"/>
      <c r="F85" s="59"/>
      <c r="G85" s="59"/>
      <c r="H85" s="59"/>
      <c r="I85" s="59"/>
      <c r="J85" s="59"/>
      <c r="K85" s="60">
        <f t="shared" si="3"/>
        <v>0</v>
      </c>
      <c r="L85" s="61"/>
      <c r="M85" s="59"/>
      <c r="N85" s="59"/>
      <c r="O85" s="59"/>
      <c r="P85" s="59"/>
      <c r="Q85" s="59"/>
      <c r="R85" s="59"/>
      <c r="S85" s="59"/>
      <c r="T85" s="59"/>
      <c r="U85" s="59"/>
      <c r="V85" s="60">
        <f t="shared" si="4"/>
        <v>0</v>
      </c>
      <c r="W85" s="62"/>
      <c r="X85" s="63"/>
      <c r="Y85" s="64"/>
      <c r="Z85" s="64"/>
      <c r="AA85" s="65">
        <f t="shared" si="5"/>
        <v>0</v>
      </c>
    </row>
    <row r="86" spans="1:27" s="66" customFormat="1" ht="17.25" customHeight="1" x14ac:dyDescent="0.25">
      <c r="A86" s="57">
        <v>83</v>
      </c>
      <c r="B86" s="58"/>
      <c r="C86" s="59"/>
      <c r="D86" s="59"/>
      <c r="E86" s="59"/>
      <c r="F86" s="59"/>
      <c r="G86" s="59"/>
      <c r="H86" s="59"/>
      <c r="I86" s="59"/>
      <c r="J86" s="59"/>
      <c r="K86" s="60">
        <f t="shared" si="3"/>
        <v>0</v>
      </c>
      <c r="L86" s="61"/>
      <c r="M86" s="59"/>
      <c r="N86" s="59"/>
      <c r="O86" s="59"/>
      <c r="P86" s="59"/>
      <c r="Q86" s="59"/>
      <c r="R86" s="59"/>
      <c r="S86" s="59"/>
      <c r="T86" s="59"/>
      <c r="U86" s="59"/>
      <c r="V86" s="60">
        <f t="shared" si="4"/>
        <v>0</v>
      </c>
      <c r="W86" s="62"/>
      <c r="X86" s="63"/>
      <c r="Y86" s="64"/>
      <c r="Z86" s="64"/>
      <c r="AA86" s="65">
        <f t="shared" si="5"/>
        <v>0</v>
      </c>
    </row>
    <row r="87" spans="1:27" s="66" customFormat="1" ht="17.25" customHeight="1" x14ac:dyDescent="0.25">
      <c r="A87" s="57">
        <v>84</v>
      </c>
      <c r="B87" s="58"/>
      <c r="C87" s="59"/>
      <c r="D87" s="59"/>
      <c r="E87" s="59"/>
      <c r="F87" s="59"/>
      <c r="G87" s="59"/>
      <c r="H87" s="59"/>
      <c r="I87" s="59"/>
      <c r="J87" s="59"/>
      <c r="K87" s="60">
        <f t="shared" si="3"/>
        <v>0</v>
      </c>
      <c r="L87" s="61"/>
      <c r="M87" s="59"/>
      <c r="N87" s="59"/>
      <c r="O87" s="59"/>
      <c r="P87" s="59"/>
      <c r="Q87" s="59"/>
      <c r="R87" s="59"/>
      <c r="S87" s="59"/>
      <c r="T87" s="59"/>
      <c r="U87" s="59"/>
      <c r="V87" s="60">
        <f t="shared" si="4"/>
        <v>0</v>
      </c>
      <c r="W87" s="62"/>
      <c r="X87" s="63"/>
      <c r="Y87" s="64"/>
      <c r="Z87" s="64"/>
      <c r="AA87" s="65">
        <f t="shared" si="5"/>
        <v>0</v>
      </c>
    </row>
    <row r="88" spans="1:27" s="66" customFormat="1" ht="17.25" customHeight="1" x14ac:dyDescent="0.25">
      <c r="A88" s="57">
        <v>85</v>
      </c>
      <c r="B88" s="58"/>
      <c r="C88" s="59"/>
      <c r="D88" s="59"/>
      <c r="E88" s="59"/>
      <c r="F88" s="59"/>
      <c r="G88" s="59"/>
      <c r="H88" s="59"/>
      <c r="I88" s="59"/>
      <c r="J88" s="59"/>
      <c r="K88" s="60">
        <f t="shared" si="3"/>
        <v>0</v>
      </c>
      <c r="L88" s="61"/>
      <c r="M88" s="59"/>
      <c r="N88" s="59"/>
      <c r="O88" s="59"/>
      <c r="P88" s="59"/>
      <c r="Q88" s="59"/>
      <c r="R88" s="59"/>
      <c r="S88" s="59"/>
      <c r="T88" s="59"/>
      <c r="U88" s="59"/>
      <c r="V88" s="60">
        <f t="shared" si="4"/>
        <v>0</v>
      </c>
      <c r="W88" s="62"/>
      <c r="X88" s="63"/>
      <c r="Y88" s="64"/>
      <c r="Z88" s="64"/>
      <c r="AA88" s="65">
        <f t="shared" si="5"/>
        <v>0</v>
      </c>
    </row>
    <row r="89" spans="1:27" s="66" customFormat="1" ht="17.25" customHeight="1" x14ac:dyDescent="0.25">
      <c r="A89" s="57">
        <v>86</v>
      </c>
      <c r="B89" s="58"/>
      <c r="C89" s="59"/>
      <c r="D89" s="59"/>
      <c r="E89" s="59"/>
      <c r="F89" s="59"/>
      <c r="G89" s="59"/>
      <c r="H89" s="59"/>
      <c r="I89" s="59"/>
      <c r="J89" s="59"/>
      <c r="K89" s="60">
        <f t="shared" si="3"/>
        <v>0</v>
      </c>
      <c r="L89" s="61"/>
      <c r="M89" s="59"/>
      <c r="N89" s="59"/>
      <c r="O89" s="59"/>
      <c r="P89" s="59"/>
      <c r="Q89" s="59"/>
      <c r="R89" s="59"/>
      <c r="S89" s="59"/>
      <c r="T89" s="59"/>
      <c r="U89" s="59"/>
      <c r="V89" s="60">
        <f t="shared" si="4"/>
        <v>0</v>
      </c>
      <c r="W89" s="62"/>
      <c r="X89" s="63"/>
      <c r="Y89" s="64"/>
      <c r="Z89" s="64"/>
      <c r="AA89" s="65">
        <f t="shared" si="5"/>
        <v>0</v>
      </c>
    </row>
    <row r="90" spans="1:27" s="66" customFormat="1" ht="17.25" customHeight="1" x14ac:dyDescent="0.25">
      <c r="A90" s="57">
        <v>87</v>
      </c>
      <c r="B90" s="58"/>
      <c r="C90" s="59"/>
      <c r="D90" s="59"/>
      <c r="E90" s="59"/>
      <c r="F90" s="59"/>
      <c r="G90" s="59"/>
      <c r="H90" s="59"/>
      <c r="I90" s="59"/>
      <c r="J90" s="59"/>
      <c r="K90" s="60">
        <f t="shared" si="3"/>
        <v>0</v>
      </c>
      <c r="L90" s="61"/>
      <c r="M90" s="59"/>
      <c r="N90" s="59"/>
      <c r="O90" s="59"/>
      <c r="P90" s="59"/>
      <c r="Q90" s="59"/>
      <c r="R90" s="59"/>
      <c r="S90" s="59"/>
      <c r="T90" s="59"/>
      <c r="U90" s="59"/>
      <c r="V90" s="60">
        <f t="shared" si="4"/>
        <v>0</v>
      </c>
      <c r="W90" s="62"/>
      <c r="X90" s="63"/>
      <c r="Y90" s="64"/>
      <c r="Z90" s="64"/>
      <c r="AA90" s="65">
        <f t="shared" si="5"/>
        <v>0</v>
      </c>
    </row>
    <row r="91" spans="1:27" s="66" customFormat="1" ht="17.25" customHeight="1" x14ac:dyDescent="0.25">
      <c r="A91" s="57">
        <v>88</v>
      </c>
      <c r="B91" s="58"/>
      <c r="C91" s="59"/>
      <c r="D91" s="59"/>
      <c r="E91" s="59"/>
      <c r="F91" s="59"/>
      <c r="G91" s="59"/>
      <c r="H91" s="59"/>
      <c r="I91" s="59"/>
      <c r="J91" s="59"/>
      <c r="K91" s="60">
        <f t="shared" si="3"/>
        <v>0</v>
      </c>
      <c r="L91" s="61"/>
      <c r="M91" s="59"/>
      <c r="N91" s="59"/>
      <c r="O91" s="59"/>
      <c r="P91" s="59"/>
      <c r="Q91" s="59"/>
      <c r="R91" s="59"/>
      <c r="S91" s="59"/>
      <c r="T91" s="59"/>
      <c r="U91" s="59"/>
      <c r="V91" s="60">
        <f t="shared" si="4"/>
        <v>0</v>
      </c>
      <c r="W91" s="62"/>
      <c r="X91" s="63"/>
      <c r="Y91" s="64"/>
      <c r="Z91" s="64"/>
      <c r="AA91" s="65">
        <f t="shared" si="5"/>
        <v>0</v>
      </c>
    </row>
    <row r="92" spans="1:27" s="66" customFormat="1" ht="17.25" customHeight="1" x14ac:dyDescent="0.25">
      <c r="A92" s="57">
        <v>89</v>
      </c>
      <c r="B92" s="58"/>
      <c r="C92" s="59"/>
      <c r="D92" s="59"/>
      <c r="E92" s="59"/>
      <c r="F92" s="59"/>
      <c r="G92" s="59"/>
      <c r="H92" s="59"/>
      <c r="I92" s="59"/>
      <c r="J92" s="59"/>
      <c r="K92" s="60">
        <f t="shared" si="3"/>
        <v>0</v>
      </c>
      <c r="L92" s="61"/>
      <c r="M92" s="59"/>
      <c r="N92" s="59"/>
      <c r="O92" s="59"/>
      <c r="P92" s="59"/>
      <c r="Q92" s="59"/>
      <c r="R92" s="59"/>
      <c r="S92" s="59"/>
      <c r="T92" s="59"/>
      <c r="U92" s="59"/>
      <c r="V92" s="60">
        <f t="shared" si="4"/>
        <v>0</v>
      </c>
      <c r="W92" s="62"/>
      <c r="X92" s="63"/>
      <c r="Y92" s="64"/>
      <c r="Z92" s="64"/>
      <c r="AA92" s="65">
        <f t="shared" si="5"/>
        <v>0</v>
      </c>
    </row>
    <row r="93" spans="1:27" s="66" customFormat="1" ht="17.25" customHeight="1" x14ac:dyDescent="0.25">
      <c r="A93" s="57">
        <v>90</v>
      </c>
      <c r="B93" s="58"/>
      <c r="C93" s="59"/>
      <c r="D93" s="59"/>
      <c r="E93" s="59"/>
      <c r="F93" s="59"/>
      <c r="G93" s="59"/>
      <c r="H93" s="59"/>
      <c r="I93" s="59"/>
      <c r="J93" s="59"/>
      <c r="K93" s="60">
        <f t="shared" si="3"/>
        <v>0</v>
      </c>
      <c r="L93" s="61"/>
      <c r="M93" s="59"/>
      <c r="N93" s="59"/>
      <c r="O93" s="59"/>
      <c r="P93" s="59"/>
      <c r="Q93" s="59"/>
      <c r="R93" s="59"/>
      <c r="S93" s="59"/>
      <c r="T93" s="59"/>
      <c r="U93" s="59"/>
      <c r="V93" s="60">
        <f t="shared" si="4"/>
        <v>0</v>
      </c>
      <c r="W93" s="62"/>
      <c r="X93" s="63"/>
      <c r="Y93" s="64"/>
      <c r="Z93" s="64"/>
      <c r="AA93" s="65">
        <f t="shared" si="5"/>
        <v>0</v>
      </c>
    </row>
    <row r="94" spans="1:27" s="66" customFormat="1" ht="17.25" customHeight="1" x14ac:dyDescent="0.25">
      <c r="A94" s="57">
        <v>91</v>
      </c>
      <c r="B94" s="58"/>
      <c r="C94" s="59"/>
      <c r="D94" s="59"/>
      <c r="E94" s="59"/>
      <c r="F94" s="59"/>
      <c r="G94" s="59"/>
      <c r="H94" s="59"/>
      <c r="I94" s="59"/>
      <c r="J94" s="59"/>
      <c r="K94" s="60">
        <f t="shared" si="3"/>
        <v>0</v>
      </c>
      <c r="L94" s="61"/>
      <c r="M94" s="59"/>
      <c r="N94" s="59"/>
      <c r="O94" s="59"/>
      <c r="P94" s="59"/>
      <c r="Q94" s="59"/>
      <c r="R94" s="59"/>
      <c r="S94" s="59"/>
      <c r="T94" s="59"/>
      <c r="U94" s="59"/>
      <c r="V94" s="60">
        <f t="shared" si="4"/>
        <v>0</v>
      </c>
      <c r="W94" s="62"/>
      <c r="X94" s="63"/>
      <c r="Y94" s="64"/>
      <c r="Z94" s="64"/>
      <c r="AA94" s="65">
        <f t="shared" si="5"/>
        <v>0</v>
      </c>
    </row>
    <row r="95" spans="1:27" s="66" customFormat="1" ht="17.25" customHeight="1" x14ac:dyDescent="0.25">
      <c r="A95" s="57">
        <v>92</v>
      </c>
      <c r="B95" s="58"/>
      <c r="C95" s="59"/>
      <c r="D95" s="59"/>
      <c r="E95" s="59"/>
      <c r="F95" s="59"/>
      <c r="G95" s="59"/>
      <c r="H95" s="59"/>
      <c r="I95" s="59"/>
      <c r="J95" s="59"/>
      <c r="K95" s="60">
        <f t="shared" si="3"/>
        <v>0</v>
      </c>
      <c r="L95" s="61"/>
      <c r="M95" s="59"/>
      <c r="N95" s="59"/>
      <c r="O95" s="59"/>
      <c r="P95" s="59"/>
      <c r="Q95" s="59"/>
      <c r="R95" s="59"/>
      <c r="S95" s="59"/>
      <c r="T95" s="59"/>
      <c r="U95" s="59"/>
      <c r="V95" s="60">
        <f t="shared" si="4"/>
        <v>0</v>
      </c>
      <c r="W95" s="62"/>
      <c r="X95" s="63"/>
      <c r="Y95" s="64"/>
      <c r="Z95" s="64"/>
      <c r="AA95" s="65">
        <f t="shared" si="5"/>
        <v>0</v>
      </c>
    </row>
    <row r="96" spans="1:27" s="66" customFormat="1" ht="17.25" customHeight="1" x14ac:dyDescent="0.25">
      <c r="A96" s="57">
        <v>93</v>
      </c>
      <c r="B96" s="58"/>
      <c r="C96" s="59"/>
      <c r="D96" s="59"/>
      <c r="E96" s="59"/>
      <c r="F96" s="59"/>
      <c r="G96" s="59"/>
      <c r="H96" s="59"/>
      <c r="I96" s="59"/>
      <c r="J96" s="59"/>
      <c r="K96" s="60">
        <f t="shared" si="3"/>
        <v>0</v>
      </c>
      <c r="L96" s="61"/>
      <c r="M96" s="59"/>
      <c r="N96" s="59"/>
      <c r="O96" s="59"/>
      <c r="P96" s="59"/>
      <c r="Q96" s="59"/>
      <c r="R96" s="59"/>
      <c r="S96" s="59"/>
      <c r="T96" s="59"/>
      <c r="U96" s="59"/>
      <c r="V96" s="60">
        <f t="shared" si="4"/>
        <v>0</v>
      </c>
      <c r="W96" s="62"/>
      <c r="X96" s="63"/>
      <c r="Y96" s="64"/>
      <c r="Z96" s="64"/>
      <c r="AA96" s="65">
        <f t="shared" si="5"/>
        <v>0</v>
      </c>
    </row>
    <row r="97" spans="1:27" s="66" customFormat="1" ht="17.25" customHeight="1" x14ac:dyDescent="0.25">
      <c r="A97" s="57">
        <v>94</v>
      </c>
      <c r="B97" s="58"/>
      <c r="C97" s="59"/>
      <c r="D97" s="59"/>
      <c r="E97" s="59"/>
      <c r="F97" s="59"/>
      <c r="G97" s="59"/>
      <c r="H97" s="59"/>
      <c r="I97" s="59"/>
      <c r="J97" s="59"/>
      <c r="K97" s="60">
        <f t="shared" si="3"/>
        <v>0</v>
      </c>
      <c r="L97" s="61"/>
      <c r="M97" s="59"/>
      <c r="N97" s="59"/>
      <c r="O97" s="59"/>
      <c r="P97" s="59"/>
      <c r="Q97" s="59"/>
      <c r="R97" s="59"/>
      <c r="S97" s="59"/>
      <c r="T97" s="59"/>
      <c r="U97" s="59"/>
      <c r="V97" s="60">
        <f t="shared" si="4"/>
        <v>0</v>
      </c>
      <c r="W97" s="62"/>
      <c r="X97" s="63"/>
      <c r="Y97" s="64"/>
      <c r="Z97" s="64"/>
      <c r="AA97" s="65">
        <f t="shared" si="5"/>
        <v>0</v>
      </c>
    </row>
    <row r="98" spans="1:27" s="66" customFormat="1" ht="17.25" customHeight="1" x14ac:dyDescent="0.25">
      <c r="A98" s="57">
        <v>95</v>
      </c>
      <c r="B98" s="58"/>
      <c r="C98" s="59"/>
      <c r="D98" s="59"/>
      <c r="E98" s="59"/>
      <c r="F98" s="59"/>
      <c r="G98" s="59"/>
      <c r="H98" s="59"/>
      <c r="I98" s="59"/>
      <c r="J98" s="59"/>
      <c r="K98" s="60">
        <f t="shared" si="3"/>
        <v>0</v>
      </c>
      <c r="L98" s="61"/>
      <c r="M98" s="59"/>
      <c r="N98" s="59"/>
      <c r="O98" s="59"/>
      <c r="P98" s="59"/>
      <c r="Q98" s="59"/>
      <c r="R98" s="59"/>
      <c r="S98" s="59"/>
      <c r="T98" s="59"/>
      <c r="U98" s="59"/>
      <c r="V98" s="60">
        <f t="shared" si="4"/>
        <v>0</v>
      </c>
      <c r="W98" s="62"/>
      <c r="X98" s="63"/>
      <c r="Y98" s="64"/>
      <c r="Z98" s="64"/>
      <c r="AA98" s="65">
        <f t="shared" si="5"/>
        <v>0</v>
      </c>
    </row>
    <row r="99" spans="1:27" s="66" customFormat="1" ht="17.25" customHeight="1" x14ac:dyDescent="0.25">
      <c r="A99" s="57">
        <v>96</v>
      </c>
      <c r="B99" s="58"/>
      <c r="C99" s="59"/>
      <c r="D99" s="59"/>
      <c r="E99" s="59"/>
      <c r="F99" s="59"/>
      <c r="G99" s="59"/>
      <c r="H99" s="59"/>
      <c r="I99" s="59"/>
      <c r="J99" s="59"/>
      <c r="K99" s="60">
        <f t="shared" si="3"/>
        <v>0</v>
      </c>
      <c r="L99" s="61"/>
      <c r="M99" s="59"/>
      <c r="N99" s="59"/>
      <c r="O99" s="59"/>
      <c r="P99" s="59"/>
      <c r="Q99" s="59"/>
      <c r="R99" s="59"/>
      <c r="S99" s="59"/>
      <c r="T99" s="59"/>
      <c r="U99" s="59"/>
      <c r="V99" s="60">
        <f t="shared" si="4"/>
        <v>0</v>
      </c>
      <c r="W99" s="62"/>
      <c r="X99" s="63"/>
      <c r="Y99" s="64"/>
      <c r="Z99" s="64"/>
      <c r="AA99" s="65">
        <f t="shared" si="5"/>
        <v>0</v>
      </c>
    </row>
    <row r="100" spans="1:27" s="66" customFormat="1" ht="17.25" customHeight="1" x14ac:dyDescent="0.25">
      <c r="A100" s="57">
        <v>97</v>
      </c>
      <c r="B100" s="58"/>
      <c r="C100" s="59"/>
      <c r="D100" s="59"/>
      <c r="E100" s="59"/>
      <c r="F100" s="59"/>
      <c r="G100" s="59"/>
      <c r="H100" s="59"/>
      <c r="I100" s="59"/>
      <c r="J100" s="59"/>
      <c r="K100" s="60">
        <f t="shared" si="3"/>
        <v>0</v>
      </c>
      <c r="L100" s="61"/>
      <c r="M100" s="59"/>
      <c r="N100" s="59"/>
      <c r="O100" s="59"/>
      <c r="P100" s="59"/>
      <c r="Q100" s="59"/>
      <c r="R100" s="59"/>
      <c r="S100" s="59"/>
      <c r="T100" s="59"/>
      <c r="U100" s="59"/>
      <c r="V100" s="60">
        <f t="shared" si="4"/>
        <v>0</v>
      </c>
      <c r="W100" s="62"/>
      <c r="X100" s="63"/>
      <c r="Y100" s="64"/>
      <c r="Z100" s="64"/>
      <c r="AA100" s="65">
        <f t="shared" si="5"/>
        <v>0</v>
      </c>
    </row>
    <row r="101" spans="1:27" s="66" customFormat="1" ht="17.25" customHeight="1" x14ac:dyDescent="0.25">
      <c r="A101" s="57">
        <v>98</v>
      </c>
      <c r="B101" s="58"/>
      <c r="C101" s="59"/>
      <c r="D101" s="59"/>
      <c r="E101" s="59"/>
      <c r="F101" s="59"/>
      <c r="G101" s="59"/>
      <c r="H101" s="59"/>
      <c r="I101" s="59"/>
      <c r="J101" s="59"/>
      <c r="K101" s="60">
        <f t="shared" si="3"/>
        <v>0</v>
      </c>
      <c r="L101" s="61"/>
      <c r="M101" s="59"/>
      <c r="N101" s="59"/>
      <c r="O101" s="59"/>
      <c r="P101" s="59"/>
      <c r="Q101" s="59"/>
      <c r="R101" s="59"/>
      <c r="S101" s="59"/>
      <c r="T101" s="59"/>
      <c r="U101" s="59"/>
      <c r="V101" s="60">
        <f t="shared" si="4"/>
        <v>0</v>
      </c>
      <c r="W101" s="62"/>
      <c r="X101" s="63"/>
      <c r="Y101" s="64"/>
      <c r="Z101" s="64"/>
      <c r="AA101" s="65">
        <f t="shared" si="5"/>
        <v>0</v>
      </c>
    </row>
    <row r="102" spans="1:27" s="66" customFormat="1" ht="17.25" customHeight="1" x14ac:dyDescent="0.25">
      <c r="A102" s="57">
        <v>99</v>
      </c>
      <c r="B102" s="58"/>
      <c r="C102" s="59"/>
      <c r="D102" s="59"/>
      <c r="E102" s="59"/>
      <c r="F102" s="59"/>
      <c r="G102" s="59"/>
      <c r="H102" s="59"/>
      <c r="I102" s="59"/>
      <c r="J102" s="59"/>
      <c r="K102" s="60">
        <f t="shared" si="3"/>
        <v>0</v>
      </c>
      <c r="L102" s="61"/>
      <c r="M102" s="59"/>
      <c r="N102" s="59"/>
      <c r="O102" s="59"/>
      <c r="P102" s="59"/>
      <c r="Q102" s="59"/>
      <c r="R102" s="59"/>
      <c r="S102" s="59"/>
      <c r="T102" s="59"/>
      <c r="U102" s="59"/>
      <c r="V102" s="60">
        <f t="shared" si="4"/>
        <v>0</v>
      </c>
      <c r="W102" s="62"/>
      <c r="X102" s="63"/>
      <c r="Y102" s="64"/>
      <c r="Z102" s="64"/>
      <c r="AA102" s="65">
        <f t="shared" si="5"/>
        <v>0</v>
      </c>
    </row>
    <row r="103" spans="1:27" s="66" customFormat="1" ht="17.25" customHeight="1" x14ac:dyDescent="0.25">
      <c r="A103" s="57">
        <v>100</v>
      </c>
      <c r="B103" s="58"/>
      <c r="C103" s="59"/>
      <c r="D103" s="59"/>
      <c r="E103" s="59"/>
      <c r="F103" s="59"/>
      <c r="G103" s="59"/>
      <c r="H103" s="59"/>
      <c r="I103" s="59"/>
      <c r="J103" s="59"/>
      <c r="K103" s="60">
        <f t="shared" si="3"/>
        <v>0</v>
      </c>
      <c r="L103" s="61"/>
      <c r="M103" s="59"/>
      <c r="N103" s="59"/>
      <c r="O103" s="59"/>
      <c r="P103" s="59"/>
      <c r="Q103" s="59"/>
      <c r="R103" s="59"/>
      <c r="S103" s="59"/>
      <c r="T103" s="59"/>
      <c r="U103" s="59"/>
      <c r="V103" s="60">
        <f t="shared" si="4"/>
        <v>0</v>
      </c>
      <c r="W103" s="62"/>
      <c r="X103" s="63"/>
      <c r="Y103" s="64"/>
      <c r="Z103" s="64"/>
      <c r="AA103" s="65">
        <f t="shared" si="5"/>
        <v>0</v>
      </c>
    </row>
    <row r="104" spans="1:27" s="66" customFormat="1" ht="17.25" customHeight="1" x14ac:dyDescent="0.25">
      <c r="A104" s="57">
        <v>101</v>
      </c>
      <c r="B104" s="58"/>
      <c r="C104" s="59"/>
      <c r="D104" s="59"/>
      <c r="E104" s="59"/>
      <c r="F104" s="59"/>
      <c r="G104" s="59"/>
      <c r="H104" s="59"/>
      <c r="I104" s="59"/>
      <c r="J104" s="59"/>
      <c r="K104" s="60">
        <f t="shared" si="3"/>
        <v>0</v>
      </c>
      <c r="L104" s="61"/>
      <c r="M104" s="59"/>
      <c r="N104" s="59"/>
      <c r="O104" s="59"/>
      <c r="P104" s="59"/>
      <c r="Q104" s="59"/>
      <c r="R104" s="59"/>
      <c r="S104" s="59"/>
      <c r="T104" s="59"/>
      <c r="U104" s="59"/>
      <c r="V104" s="60">
        <f t="shared" si="4"/>
        <v>0</v>
      </c>
      <c r="W104" s="62"/>
      <c r="X104" s="63"/>
      <c r="Y104" s="64"/>
      <c r="Z104" s="64"/>
      <c r="AA104" s="65">
        <f t="shared" si="5"/>
        <v>0</v>
      </c>
    </row>
    <row r="105" spans="1:27" s="66" customFormat="1" ht="17.25" customHeight="1" x14ac:dyDescent="0.25">
      <c r="A105" s="57">
        <v>102</v>
      </c>
      <c r="B105" s="58"/>
      <c r="C105" s="59"/>
      <c r="D105" s="59"/>
      <c r="E105" s="59"/>
      <c r="F105" s="59"/>
      <c r="G105" s="59"/>
      <c r="H105" s="59"/>
      <c r="I105" s="59"/>
      <c r="J105" s="59"/>
      <c r="K105" s="60">
        <f t="shared" si="3"/>
        <v>0</v>
      </c>
      <c r="L105" s="61"/>
      <c r="M105" s="59"/>
      <c r="N105" s="59"/>
      <c r="O105" s="59"/>
      <c r="P105" s="59"/>
      <c r="Q105" s="59"/>
      <c r="R105" s="59"/>
      <c r="S105" s="59"/>
      <c r="T105" s="59"/>
      <c r="U105" s="59"/>
      <c r="V105" s="60">
        <f t="shared" si="4"/>
        <v>0</v>
      </c>
      <c r="W105" s="62"/>
      <c r="X105" s="63"/>
      <c r="Y105" s="64"/>
      <c r="Z105" s="64"/>
      <c r="AA105" s="65">
        <f t="shared" si="5"/>
        <v>0</v>
      </c>
    </row>
    <row r="106" spans="1:27" s="66" customFormat="1" ht="17.25" customHeight="1" x14ac:dyDescent="0.25">
      <c r="A106" s="57">
        <v>103</v>
      </c>
      <c r="B106" s="58"/>
      <c r="C106" s="59"/>
      <c r="D106" s="59"/>
      <c r="E106" s="59"/>
      <c r="F106" s="59"/>
      <c r="G106" s="59"/>
      <c r="H106" s="59"/>
      <c r="I106" s="59"/>
      <c r="J106" s="59"/>
      <c r="K106" s="60">
        <f t="shared" si="3"/>
        <v>0</v>
      </c>
      <c r="L106" s="61"/>
      <c r="M106" s="59"/>
      <c r="N106" s="59"/>
      <c r="O106" s="59"/>
      <c r="P106" s="59"/>
      <c r="Q106" s="59"/>
      <c r="R106" s="59"/>
      <c r="S106" s="59"/>
      <c r="T106" s="59"/>
      <c r="U106" s="59"/>
      <c r="V106" s="60">
        <f t="shared" si="4"/>
        <v>0</v>
      </c>
      <c r="W106" s="62"/>
      <c r="X106" s="63"/>
      <c r="Y106" s="64"/>
      <c r="Z106" s="64"/>
      <c r="AA106" s="65">
        <f t="shared" si="5"/>
        <v>0</v>
      </c>
    </row>
    <row r="107" spans="1:27" s="66" customFormat="1" ht="17.25" customHeight="1" x14ac:dyDescent="0.25">
      <c r="A107" s="57">
        <v>104</v>
      </c>
      <c r="B107" s="58"/>
      <c r="C107" s="59"/>
      <c r="D107" s="59"/>
      <c r="E107" s="59"/>
      <c r="F107" s="59"/>
      <c r="G107" s="59"/>
      <c r="H107" s="59"/>
      <c r="I107" s="59"/>
      <c r="J107" s="59"/>
      <c r="K107" s="60">
        <f t="shared" si="3"/>
        <v>0</v>
      </c>
      <c r="L107" s="61"/>
      <c r="M107" s="59"/>
      <c r="N107" s="59"/>
      <c r="O107" s="59"/>
      <c r="P107" s="59"/>
      <c r="Q107" s="59"/>
      <c r="R107" s="59"/>
      <c r="S107" s="59"/>
      <c r="T107" s="59"/>
      <c r="U107" s="59"/>
      <c r="V107" s="60">
        <f t="shared" si="4"/>
        <v>0</v>
      </c>
      <c r="W107" s="62"/>
      <c r="X107" s="63"/>
      <c r="Y107" s="64"/>
      <c r="Z107" s="64"/>
      <c r="AA107" s="65">
        <f t="shared" si="5"/>
        <v>0</v>
      </c>
    </row>
    <row r="108" spans="1:27" s="66" customFormat="1" ht="17.25" customHeight="1" x14ac:dyDescent="0.25">
      <c r="A108" s="57">
        <v>105</v>
      </c>
      <c r="B108" s="58"/>
      <c r="C108" s="59"/>
      <c r="D108" s="59"/>
      <c r="E108" s="59"/>
      <c r="F108" s="59"/>
      <c r="G108" s="59"/>
      <c r="H108" s="59"/>
      <c r="I108" s="59"/>
      <c r="J108" s="59"/>
      <c r="K108" s="60">
        <f t="shared" si="3"/>
        <v>0</v>
      </c>
      <c r="L108" s="61"/>
      <c r="M108" s="59"/>
      <c r="N108" s="59"/>
      <c r="O108" s="59"/>
      <c r="P108" s="59"/>
      <c r="Q108" s="59"/>
      <c r="R108" s="59"/>
      <c r="S108" s="59"/>
      <c r="T108" s="59"/>
      <c r="U108" s="59"/>
      <c r="V108" s="60">
        <f t="shared" si="4"/>
        <v>0</v>
      </c>
      <c r="W108" s="62"/>
      <c r="X108" s="63"/>
      <c r="Y108" s="64"/>
      <c r="Z108" s="64"/>
      <c r="AA108" s="65">
        <f t="shared" si="5"/>
        <v>0</v>
      </c>
    </row>
    <row r="109" spans="1:27" s="66" customFormat="1" ht="17.25" customHeight="1" x14ac:dyDescent="0.25">
      <c r="A109" s="57">
        <v>106</v>
      </c>
      <c r="B109" s="58"/>
      <c r="C109" s="59"/>
      <c r="D109" s="59"/>
      <c r="E109" s="59"/>
      <c r="F109" s="59"/>
      <c r="G109" s="59"/>
      <c r="H109" s="59"/>
      <c r="I109" s="59"/>
      <c r="J109" s="59"/>
      <c r="K109" s="60">
        <f t="shared" si="3"/>
        <v>0</v>
      </c>
      <c r="L109" s="61"/>
      <c r="M109" s="59"/>
      <c r="N109" s="59"/>
      <c r="O109" s="59"/>
      <c r="P109" s="59"/>
      <c r="Q109" s="59"/>
      <c r="R109" s="59"/>
      <c r="S109" s="59"/>
      <c r="T109" s="59"/>
      <c r="U109" s="59"/>
      <c r="V109" s="60">
        <f t="shared" si="4"/>
        <v>0</v>
      </c>
      <c r="W109" s="62"/>
      <c r="X109" s="63"/>
      <c r="Y109" s="64"/>
      <c r="Z109" s="64"/>
      <c r="AA109" s="65">
        <f t="shared" si="5"/>
        <v>0</v>
      </c>
    </row>
    <row r="110" spans="1:27" s="66" customFormat="1" ht="17.25" customHeight="1" x14ac:dyDescent="0.25">
      <c r="A110" s="57">
        <v>107</v>
      </c>
      <c r="B110" s="58"/>
      <c r="C110" s="59"/>
      <c r="D110" s="59"/>
      <c r="E110" s="59"/>
      <c r="F110" s="59"/>
      <c r="G110" s="59"/>
      <c r="H110" s="59"/>
      <c r="I110" s="59"/>
      <c r="J110" s="59"/>
      <c r="K110" s="60">
        <f t="shared" si="3"/>
        <v>0</v>
      </c>
      <c r="L110" s="61"/>
      <c r="M110" s="59"/>
      <c r="N110" s="59"/>
      <c r="O110" s="59"/>
      <c r="P110" s="59"/>
      <c r="Q110" s="59"/>
      <c r="R110" s="59"/>
      <c r="S110" s="59"/>
      <c r="T110" s="59"/>
      <c r="U110" s="59"/>
      <c r="V110" s="60">
        <f t="shared" si="4"/>
        <v>0</v>
      </c>
      <c r="W110" s="62"/>
      <c r="X110" s="63"/>
      <c r="Y110" s="64"/>
      <c r="Z110" s="64"/>
      <c r="AA110" s="65">
        <f t="shared" si="5"/>
        <v>0</v>
      </c>
    </row>
    <row r="111" spans="1:27" s="66" customFormat="1" ht="17.25" customHeight="1" x14ac:dyDescent="0.25">
      <c r="A111" s="57">
        <v>108</v>
      </c>
      <c r="B111" s="58"/>
      <c r="C111" s="59"/>
      <c r="D111" s="59"/>
      <c r="E111" s="59"/>
      <c r="F111" s="59"/>
      <c r="G111" s="59"/>
      <c r="H111" s="59"/>
      <c r="I111" s="59"/>
      <c r="J111" s="59"/>
      <c r="K111" s="60">
        <f t="shared" si="3"/>
        <v>0</v>
      </c>
      <c r="L111" s="61"/>
      <c r="M111" s="59"/>
      <c r="N111" s="59"/>
      <c r="O111" s="59"/>
      <c r="P111" s="59"/>
      <c r="Q111" s="59"/>
      <c r="R111" s="59"/>
      <c r="S111" s="59"/>
      <c r="T111" s="59"/>
      <c r="U111" s="59"/>
      <c r="V111" s="60">
        <f t="shared" si="4"/>
        <v>0</v>
      </c>
      <c r="W111" s="62"/>
      <c r="X111" s="63"/>
      <c r="Y111" s="64"/>
      <c r="Z111" s="64"/>
      <c r="AA111" s="65">
        <f t="shared" si="5"/>
        <v>0</v>
      </c>
    </row>
    <row r="112" spans="1:27" s="66" customFormat="1" ht="17.25" customHeight="1" x14ac:dyDescent="0.25">
      <c r="A112" s="57">
        <v>109</v>
      </c>
      <c r="B112" s="58"/>
      <c r="C112" s="59"/>
      <c r="D112" s="59"/>
      <c r="E112" s="59"/>
      <c r="F112" s="59"/>
      <c r="G112" s="59"/>
      <c r="H112" s="59"/>
      <c r="I112" s="59"/>
      <c r="J112" s="59"/>
      <c r="K112" s="60">
        <f t="shared" si="3"/>
        <v>0</v>
      </c>
      <c r="L112" s="61"/>
      <c r="M112" s="59"/>
      <c r="N112" s="59"/>
      <c r="O112" s="59"/>
      <c r="P112" s="59"/>
      <c r="Q112" s="59"/>
      <c r="R112" s="59"/>
      <c r="S112" s="59"/>
      <c r="T112" s="59"/>
      <c r="U112" s="59"/>
      <c r="V112" s="60">
        <f t="shared" si="4"/>
        <v>0</v>
      </c>
      <c r="W112" s="62"/>
      <c r="X112" s="63"/>
      <c r="Y112" s="64"/>
      <c r="Z112" s="64"/>
      <c r="AA112" s="65">
        <f t="shared" si="5"/>
        <v>0</v>
      </c>
    </row>
    <row r="113" spans="1:27" s="66" customFormat="1" ht="17.25" customHeight="1" x14ac:dyDescent="0.25">
      <c r="A113" s="57">
        <v>110</v>
      </c>
      <c r="B113" s="58"/>
      <c r="C113" s="59"/>
      <c r="D113" s="59"/>
      <c r="E113" s="59"/>
      <c r="F113" s="59"/>
      <c r="G113" s="59"/>
      <c r="H113" s="59"/>
      <c r="I113" s="59"/>
      <c r="J113" s="59"/>
      <c r="K113" s="60">
        <f t="shared" si="3"/>
        <v>0</v>
      </c>
      <c r="L113" s="61"/>
      <c r="M113" s="59"/>
      <c r="N113" s="59"/>
      <c r="O113" s="59"/>
      <c r="P113" s="59"/>
      <c r="Q113" s="59"/>
      <c r="R113" s="59"/>
      <c r="S113" s="59"/>
      <c r="T113" s="59"/>
      <c r="U113" s="59"/>
      <c r="V113" s="60">
        <f t="shared" si="4"/>
        <v>0</v>
      </c>
      <c r="W113" s="62"/>
      <c r="X113" s="63"/>
      <c r="Y113" s="64"/>
      <c r="Z113" s="64"/>
      <c r="AA113" s="65">
        <f t="shared" si="5"/>
        <v>0</v>
      </c>
    </row>
    <row r="114" spans="1:27" s="66" customFormat="1" ht="17.25" customHeight="1" x14ac:dyDescent="0.25">
      <c r="A114" s="57">
        <v>111</v>
      </c>
      <c r="B114" s="58"/>
      <c r="C114" s="59"/>
      <c r="D114" s="59"/>
      <c r="E114" s="59"/>
      <c r="F114" s="59"/>
      <c r="G114" s="59"/>
      <c r="H114" s="59"/>
      <c r="I114" s="59"/>
      <c r="J114" s="59"/>
      <c r="K114" s="60">
        <f t="shared" si="3"/>
        <v>0</v>
      </c>
      <c r="L114" s="61"/>
      <c r="M114" s="59"/>
      <c r="N114" s="59"/>
      <c r="O114" s="59"/>
      <c r="P114" s="59"/>
      <c r="Q114" s="59"/>
      <c r="R114" s="59"/>
      <c r="S114" s="59"/>
      <c r="T114" s="59"/>
      <c r="U114" s="59"/>
      <c r="V114" s="60">
        <f t="shared" si="4"/>
        <v>0</v>
      </c>
      <c r="W114" s="62"/>
      <c r="X114" s="63"/>
      <c r="Y114" s="64"/>
      <c r="Z114" s="64"/>
      <c r="AA114" s="65">
        <f t="shared" si="5"/>
        <v>0</v>
      </c>
    </row>
    <row r="115" spans="1:27" s="66" customFormat="1" ht="17.25" customHeight="1" x14ac:dyDescent="0.25">
      <c r="A115" s="57">
        <v>112</v>
      </c>
      <c r="B115" s="58"/>
      <c r="C115" s="59"/>
      <c r="D115" s="59"/>
      <c r="E115" s="59"/>
      <c r="F115" s="59"/>
      <c r="G115" s="59"/>
      <c r="H115" s="59"/>
      <c r="I115" s="59"/>
      <c r="J115" s="59"/>
      <c r="K115" s="60">
        <f t="shared" si="3"/>
        <v>0</v>
      </c>
      <c r="L115" s="61"/>
      <c r="M115" s="59"/>
      <c r="N115" s="59"/>
      <c r="O115" s="59"/>
      <c r="P115" s="59"/>
      <c r="Q115" s="59"/>
      <c r="R115" s="59"/>
      <c r="S115" s="59"/>
      <c r="T115" s="59"/>
      <c r="U115" s="59"/>
      <c r="V115" s="60">
        <f t="shared" si="4"/>
        <v>0</v>
      </c>
      <c r="W115" s="62"/>
      <c r="X115" s="63"/>
      <c r="Y115" s="64"/>
      <c r="Z115" s="64"/>
      <c r="AA115" s="65">
        <f t="shared" si="5"/>
        <v>0</v>
      </c>
    </row>
    <row r="116" spans="1:27" s="66" customFormat="1" ht="17.25" customHeight="1" x14ac:dyDescent="0.25">
      <c r="A116" s="57">
        <v>113</v>
      </c>
      <c r="B116" s="58"/>
      <c r="C116" s="59"/>
      <c r="D116" s="59"/>
      <c r="E116" s="59"/>
      <c r="F116" s="59"/>
      <c r="G116" s="59"/>
      <c r="H116" s="59"/>
      <c r="I116" s="59"/>
      <c r="J116" s="59"/>
      <c r="K116" s="60">
        <f t="shared" si="3"/>
        <v>0</v>
      </c>
      <c r="L116" s="61"/>
      <c r="M116" s="59"/>
      <c r="N116" s="59"/>
      <c r="O116" s="59"/>
      <c r="P116" s="59"/>
      <c r="Q116" s="59"/>
      <c r="R116" s="59"/>
      <c r="S116" s="59"/>
      <c r="T116" s="59"/>
      <c r="U116" s="59"/>
      <c r="V116" s="60">
        <f t="shared" si="4"/>
        <v>0</v>
      </c>
      <c r="W116" s="62"/>
      <c r="X116" s="63"/>
      <c r="Y116" s="64"/>
      <c r="Z116" s="64"/>
      <c r="AA116" s="65">
        <f t="shared" si="5"/>
        <v>0</v>
      </c>
    </row>
    <row r="117" spans="1:27" s="66" customFormat="1" ht="17.25" customHeight="1" x14ac:dyDescent="0.25">
      <c r="A117" s="57">
        <v>114</v>
      </c>
      <c r="B117" s="58"/>
      <c r="C117" s="59"/>
      <c r="D117" s="59"/>
      <c r="E117" s="59"/>
      <c r="F117" s="59"/>
      <c r="G117" s="59"/>
      <c r="H117" s="59"/>
      <c r="I117" s="59"/>
      <c r="J117" s="59"/>
      <c r="K117" s="60">
        <f t="shared" si="3"/>
        <v>0</v>
      </c>
      <c r="L117" s="61"/>
      <c r="M117" s="59"/>
      <c r="N117" s="59"/>
      <c r="O117" s="59"/>
      <c r="P117" s="59"/>
      <c r="Q117" s="59"/>
      <c r="R117" s="59"/>
      <c r="S117" s="59"/>
      <c r="T117" s="59"/>
      <c r="U117" s="59"/>
      <c r="V117" s="60">
        <f t="shared" si="4"/>
        <v>0</v>
      </c>
      <c r="W117" s="62"/>
      <c r="X117" s="63"/>
      <c r="Y117" s="64"/>
      <c r="Z117" s="64"/>
      <c r="AA117" s="65">
        <f t="shared" si="5"/>
        <v>0</v>
      </c>
    </row>
    <row r="118" spans="1:27" s="66" customFormat="1" ht="17.25" customHeight="1" x14ac:dyDescent="0.25">
      <c r="A118" s="57">
        <v>115</v>
      </c>
      <c r="B118" s="58"/>
      <c r="C118" s="59"/>
      <c r="D118" s="59"/>
      <c r="E118" s="59"/>
      <c r="F118" s="59"/>
      <c r="G118" s="59"/>
      <c r="H118" s="59"/>
      <c r="I118" s="59"/>
      <c r="J118" s="59"/>
      <c r="K118" s="60">
        <f t="shared" si="3"/>
        <v>0</v>
      </c>
      <c r="L118" s="61"/>
      <c r="M118" s="59"/>
      <c r="N118" s="59"/>
      <c r="O118" s="59"/>
      <c r="P118" s="59"/>
      <c r="Q118" s="59"/>
      <c r="R118" s="59"/>
      <c r="S118" s="59"/>
      <c r="T118" s="59"/>
      <c r="U118" s="59"/>
      <c r="V118" s="60">
        <f t="shared" si="4"/>
        <v>0</v>
      </c>
      <c r="W118" s="62"/>
      <c r="X118" s="63"/>
      <c r="Y118" s="64"/>
      <c r="Z118" s="64"/>
      <c r="AA118" s="65">
        <f t="shared" si="5"/>
        <v>0</v>
      </c>
    </row>
    <row r="119" spans="1:27" s="66" customFormat="1" ht="17.25" customHeight="1" x14ac:dyDescent="0.25">
      <c r="A119" s="57">
        <v>116</v>
      </c>
      <c r="B119" s="58"/>
      <c r="C119" s="59"/>
      <c r="D119" s="59"/>
      <c r="E119" s="59"/>
      <c r="F119" s="59"/>
      <c r="G119" s="59"/>
      <c r="H119" s="59"/>
      <c r="I119" s="59"/>
      <c r="J119" s="59"/>
      <c r="K119" s="60">
        <f t="shared" si="3"/>
        <v>0</v>
      </c>
      <c r="L119" s="61"/>
      <c r="M119" s="59"/>
      <c r="N119" s="59"/>
      <c r="O119" s="59"/>
      <c r="P119" s="59"/>
      <c r="Q119" s="59"/>
      <c r="R119" s="59"/>
      <c r="S119" s="59"/>
      <c r="T119" s="59"/>
      <c r="U119" s="59"/>
      <c r="V119" s="60">
        <f t="shared" si="4"/>
        <v>0</v>
      </c>
      <c r="W119" s="62"/>
      <c r="X119" s="63"/>
      <c r="Y119" s="64"/>
      <c r="Z119" s="64"/>
      <c r="AA119" s="65">
        <f t="shared" si="5"/>
        <v>0</v>
      </c>
    </row>
    <row r="120" spans="1:27" s="66" customFormat="1" ht="17.25" customHeight="1" x14ac:dyDescent="0.25">
      <c r="A120" s="57">
        <v>117</v>
      </c>
      <c r="B120" s="58"/>
      <c r="C120" s="59"/>
      <c r="D120" s="59"/>
      <c r="E120" s="59"/>
      <c r="F120" s="59"/>
      <c r="G120" s="59"/>
      <c r="H120" s="59"/>
      <c r="I120" s="59"/>
      <c r="J120" s="59"/>
      <c r="K120" s="60">
        <f t="shared" si="3"/>
        <v>0</v>
      </c>
      <c r="L120" s="61"/>
      <c r="M120" s="59"/>
      <c r="N120" s="59"/>
      <c r="O120" s="59"/>
      <c r="P120" s="59"/>
      <c r="Q120" s="59"/>
      <c r="R120" s="59"/>
      <c r="S120" s="59"/>
      <c r="T120" s="59"/>
      <c r="U120" s="59"/>
      <c r="V120" s="60">
        <f t="shared" si="4"/>
        <v>0</v>
      </c>
      <c r="W120" s="62"/>
      <c r="X120" s="63"/>
      <c r="Y120" s="64"/>
      <c r="Z120" s="64"/>
      <c r="AA120" s="65">
        <f t="shared" si="5"/>
        <v>0</v>
      </c>
    </row>
    <row r="121" spans="1:27" s="66" customFormat="1" ht="17.25" customHeight="1" x14ac:dyDescent="0.25">
      <c r="A121" s="57">
        <v>118</v>
      </c>
      <c r="B121" s="58"/>
      <c r="C121" s="59"/>
      <c r="D121" s="59"/>
      <c r="E121" s="59"/>
      <c r="F121" s="59"/>
      <c r="G121" s="59"/>
      <c r="H121" s="59"/>
      <c r="I121" s="59"/>
      <c r="J121" s="59"/>
      <c r="K121" s="60">
        <f t="shared" si="3"/>
        <v>0</v>
      </c>
      <c r="L121" s="61"/>
      <c r="M121" s="59"/>
      <c r="N121" s="59"/>
      <c r="O121" s="59"/>
      <c r="P121" s="59"/>
      <c r="Q121" s="59"/>
      <c r="R121" s="59"/>
      <c r="S121" s="59"/>
      <c r="T121" s="59"/>
      <c r="U121" s="59"/>
      <c r="V121" s="60">
        <f t="shared" si="4"/>
        <v>0</v>
      </c>
      <c r="W121" s="62"/>
      <c r="X121" s="63"/>
      <c r="Y121" s="64"/>
      <c r="Z121" s="64"/>
      <c r="AA121" s="65">
        <f t="shared" si="5"/>
        <v>0</v>
      </c>
    </row>
    <row r="122" spans="1:27" s="66" customFormat="1" ht="17.25" customHeight="1" x14ac:dyDescent="0.25">
      <c r="A122" s="57">
        <v>119</v>
      </c>
      <c r="B122" s="58"/>
      <c r="C122" s="59"/>
      <c r="D122" s="59"/>
      <c r="E122" s="59"/>
      <c r="F122" s="59"/>
      <c r="G122" s="59"/>
      <c r="H122" s="59"/>
      <c r="I122" s="59"/>
      <c r="J122" s="59"/>
      <c r="K122" s="60">
        <f t="shared" si="3"/>
        <v>0</v>
      </c>
      <c r="L122" s="61"/>
      <c r="M122" s="59"/>
      <c r="N122" s="59"/>
      <c r="O122" s="59"/>
      <c r="P122" s="59"/>
      <c r="Q122" s="59"/>
      <c r="R122" s="59"/>
      <c r="S122" s="59"/>
      <c r="T122" s="59"/>
      <c r="U122" s="59"/>
      <c r="V122" s="60">
        <f t="shared" si="4"/>
        <v>0</v>
      </c>
      <c r="W122" s="62"/>
      <c r="X122" s="63"/>
      <c r="Y122" s="64"/>
      <c r="Z122" s="64"/>
      <c r="AA122" s="65">
        <f t="shared" si="5"/>
        <v>0</v>
      </c>
    </row>
    <row r="123" spans="1:27" s="66" customFormat="1" ht="17.25" customHeight="1" x14ac:dyDescent="0.25">
      <c r="A123" s="57">
        <v>120</v>
      </c>
      <c r="B123" s="58"/>
      <c r="C123" s="59"/>
      <c r="D123" s="59"/>
      <c r="E123" s="59"/>
      <c r="F123" s="59"/>
      <c r="G123" s="59"/>
      <c r="H123" s="59"/>
      <c r="I123" s="59"/>
      <c r="J123" s="59"/>
      <c r="K123" s="60">
        <f t="shared" si="3"/>
        <v>0</v>
      </c>
      <c r="L123" s="61"/>
      <c r="M123" s="59"/>
      <c r="N123" s="59"/>
      <c r="O123" s="59"/>
      <c r="P123" s="59"/>
      <c r="Q123" s="59"/>
      <c r="R123" s="59"/>
      <c r="S123" s="59"/>
      <c r="T123" s="59"/>
      <c r="U123" s="59"/>
      <c r="V123" s="60">
        <f t="shared" si="4"/>
        <v>0</v>
      </c>
      <c r="W123" s="62"/>
      <c r="X123" s="63"/>
      <c r="Y123" s="64"/>
      <c r="Z123" s="64"/>
      <c r="AA123" s="65">
        <f t="shared" si="5"/>
        <v>0</v>
      </c>
    </row>
    <row r="124" spans="1:27" s="66" customFormat="1" ht="17.25" customHeight="1" x14ac:dyDescent="0.25">
      <c r="A124" s="57">
        <v>121</v>
      </c>
      <c r="B124" s="58"/>
      <c r="C124" s="59"/>
      <c r="D124" s="59"/>
      <c r="E124" s="59"/>
      <c r="F124" s="59"/>
      <c r="G124" s="59"/>
      <c r="H124" s="59"/>
      <c r="I124" s="59"/>
      <c r="J124" s="59"/>
      <c r="K124" s="60">
        <f t="shared" si="3"/>
        <v>0</v>
      </c>
      <c r="L124" s="61"/>
      <c r="M124" s="59"/>
      <c r="N124" s="59"/>
      <c r="O124" s="59"/>
      <c r="P124" s="59"/>
      <c r="Q124" s="59"/>
      <c r="R124" s="59"/>
      <c r="S124" s="59"/>
      <c r="T124" s="59"/>
      <c r="U124" s="59"/>
      <c r="V124" s="60">
        <f t="shared" si="4"/>
        <v>0</v>
      </c>
      <c r="W124" s="62"/>
      <c r="X124" s="63"/>
      <c r="Y124" s="64"/>
      <c r="Z124" s="64"/>
      <c r="AA124" s="65">
        <f t="shared" si="5"/>
        <v>0</v>
      </c>
    </row>
    <row r="125" spans="1:27" s="66" customFormat="1" ht="17.25" customHeight="1" x14ac:dyDescent="0.25">
      <c r="A125" s="57">
        <v>122</v>
      </c>
      <c r="B125" s="58"/>
      <c r="C125" s="59"/>
      <c r="D125" s="59"/>
      <c r="E125" s="59"/>
      <c r="F125" s="59"/>
      <c r="G125" s="59"/>
      <c r="H125" s="59"/>
      <c r="I125" s="59"/>
      <c r="J125" s="59"/>
      <c r="K125" s="60">
        <f t="shared" si="3"/>
        <v>0</v>
      </c>
      <c r="L125" s="61"/>
      <c r="M125" s="59"/>
      <c r="N125" s="59"/>
      <c r="O125" s="59"/>
      <c r="P125" s="59"/>
      <c r="Q125" s="59"/>
      <c r="R125" s="59"/>
      <c r="S125" s="59"/>
      <c r="T125" s="59"/>
      <c r="U125" s="59"/>
      <c r="V125" s="60">
        <f t="shared" si="4"/>
        <v>0</v>
      </c>
      <c r="W125" s="62"/>
      <c r="X125" s="63"/>
      <c r="Y125" s="64"/>
      <c r="Z125" s="64"/>
      <c r="AA125" s="65">
        <f t="shared" si="5"/>
        <v>0</v>
      </c>
    </row>
    <row r="126" spans="1:27" s="66" customFormat="1" ht="17.25" customHeight="1" x14ac:dyDescent="0.25">
      <c r="A126" s="57">
        <v>123</v>
      </c>
      <c r="B126" s="58"/>
      <c r="C126" s="59"/>
      <c r="D126" s="59"/>
      <c r="E126" s="59"/>
      <c r="F126" s="59"/>
      <c r="G126" s="59"/>
      <c r="H126" s="59"/>
      <c r="I126" s="59"/>
      <c r="J126" s="59"/>
      <c r="K126" s="60">
        <f t="shared" si="3"/>
        <v>0</v>
      </c>
      <c r="L126" s="61"/>
      <c r="M126" s="59"/>
      <c r="N126" s="59"/>
      <c r="O126" s="59"/>
      <c r="P126" s="59"/>
      <c r="Q126" s="59"/>
      <c r="R126" s="59"/>
      <c r="S126" s="59"/>
      <c r="T126" s="59"/>
      <c r="U126" s="59"/>
      <c r="V126" s="60">
        <f t="shared" si="4"/>
        <v>0</v>
      </c>
      <c r="W126" s="62"/>
      <c r="X126" s="63"/>
      <c r="Y126" s="64"/>
      <c r="Z126" s="64"/>
      <c r="AA126" s="65">
        <f t="shared" si="5"/>
        <v>0</v>
      </c>
    </row>
    <row r="127" spans="1:27" s="66" customFormat="1" ht="17.25" customHeight="1" x14ac:dyDescent="0.25">
      <c r="A127" s="57">
        <v>124</v>
      </c>
      <c r="B127" s="58"/>
      <c r="C127" s="59"/>
      <c r="D127" s="59"/>
      <c r="E127" s="59"/>
      <c r="F127" s="59"/>
      <c r="G127" s="59"/>
      <c r="H127" s="59"/>
      <c r="I127" s="59"/>
      <c r="J127" s="59"/>
      <c r="K127" s="60">
        <f t="shared" si="3"/>
        <v>0</v>
      </c>
      <c r="L127" s="61"/>
      <c r="M127" s="59"/>
      <c r="N127" s="59"/>
      <c r="O127" s="59"/>
      <c r="P127" s="59"/>
      <c r="Q127" s="59"/>
      <c r="R127" s="59"/>
      <c r="S127" s="59"/>
      <c r="T127" s="59"/>
      <c r="U127" s="59"/>
      <c r="V127" s="60">
        <f t="shared" si="4"/>
        <v>0</v>
      </c>
      <c r="W127" s="62"/>
      <c r="X127" s="63"/>
      <c r="Y127" s="64"/>
      <c r="Z127" s="64"/>
      <c r="AA127" s="65">
        <f t="shared" si="5"/>
        <v>0</v>
      </c>
    </row>
    <row r="128" spans="1:27" s="66" customFormat="1" ht="17.25" customHeight="1" x14ac:dyDescent="0.25">
      <c r="A128" s="57">
        <v>125</v>
      </c>
      <c r="B128" s="58"/>
      <c r="C128" s="59"/>
      <c r="D128" s="59"/>
      <c r="E128" s="59"/>
      <c r="F128" s="59"/>
      <c r="G128" s="59"/>
      <c r="H128" s="59"/>
      <c r="I128" s="59"/>
      <c r="J128" s="59"/>
      <c r="K128" s="60">
        <f t="shared" si="3"/>
        <v>0</v>
      </c>
      <c r="L128" s="61"/>
      <c r="M128" s="59"/>
      <c r="N128" s="59"/>
      <c r="O128" s="59"/>
      <c r="P128" s="59"/>
      <c r="Q128" s="59"/>
      <c r="R128" s="59"/>
      <c r="S128" s="59"/>
      <c r="T128" s="59"/>
      <c r="U128" s="59"/>
      <c r="V128" s="60">
        <f t="shared" si="4"/>
        <v>0</v>
      </c>
      <c r="W128" s="62"/>
      <c r="X128" s="63"/>
      <c r="Y128" s="64"/>
      <c r="Z128" s="64"/>
      <c r="AA128" s="65">
        <f t="shared" si="5"/>
        <v>0</v>
      </c>
    </row>
    <row r="129" spans="1:27" s="66" customFormat="1" ht="17.25" customHeight="1" x14ac:dyDescent="0.25">
      <c r="A129" s="57">
        <v>126</v>
      </c>
      <c r="B129" s="58"/>
      <c r="C129" s="59"/>
      <c r="D129" s="59"/>
      <c r="E129" s="59"/>
      <c r="F129" s="59"/>
      <c r="G129" s="59"/>
      <c r="H129" s="59"/>
      <c r="I129" s="59"/>
      <c r="J129" s="59"/>
      <c r="K129" s="60">
        <f t="shared" si="3"/>
        <v>0</v>
      </c>
      <c r="L129" s="61"/>
      <c r="M129" s="59"/>
      <c r="N129" s="59"/>
      <c r="O129" s="59"/>
      <c r="P129" s="59"/>
      <c r="Q129" s="59"/>
      <c r="R129" s="59"/>
      <c r="S129" s="59"/>
      <c r="T129" s="59"/>
      <c r="U129" s="59"/>
      <c r="V129" s="60">
        <f t="shared" si="4"/>
        <v>0</v>
      </c>
      <c r="W129" s="62"/>
      <c r="X129" s="63"/>
      <c r="Y129" s="64"/>
      <c r="Z129" s="64"/>
      <c r="AA129" s="65">
        <f t="shared" si="5"/>
        <v>0</v>
      </c>
    </row>
    <row r="130" spans="1:27" s="66" customFormat="1" ht="17.25" customHeight="1" x14ac:dyDescent="0.25">
      <c r="A130" s="57">
        <v>127</v>
      </c>
      <c r="B130" s="58"/>
      <c r="C130" s="59"/>
      <c r="D130" s="59"/>
      <c r="E130" s="59"/>
      <c r="F130" s="59"/>
      <c r="G130" s="59"/>
      <c r="H130" s="59"/>
      <c r="I130" s="59"/>
      <c r="J130" s="59"/>
      <c r="K130" s="60">
        <f t="shared" si="3"/>
        <v>0</v>
      </c>
      <c r="L130" s="61"/>
      <c r="M130" s="59"/>
      <c r="N130" s="59"/>
      <c r="O130" s="59"/>
      <c r="P130" s="59"/>
      <c r="Q130" s="59"/>
      <c r="R130" s="59"/>
      <c r="S130" s="59"/>
      <c r="T130" s="59"/>
      <c r="U130" s="59"/>
      <c r="V130" s="60">
        <f t="shared" si="4"/>
        <v>0</v>
      </c>
      <c r="W130" s="62"/>
      <c r="X130" s="63"/>
      <c r="Y130" s="64"/>
      <c r="Z130" s="64"/>
      <c r="AA130" s="65">
        <f t="shared" si="5"/>
        <v>0</v>
      </c>
    </row>
    <row r="131" spans="1:27" s="66" customFormat="1" ht="17.25" customHeight="1" x14ac:dyDescent="0.25">
      <c r="A131" s="57">
        <v>128</v>
      </c>
      <c r="B131" s="58"/>
      <c r="C131" s="59"/>
      <c r="D131" s="59"/>
      <c r="E131" s="59"/>
      <c r="F131" s="59"/>
      <c r="G131" s="59"/>
      <c r="H131" s="59"/>
      <c r="I131" s="59"/>
      <c r="J131" s="59"/>
      <c r="K131" s="60">
        <f t="shared" si="3"/>
        <v>0</v>
      </c>
      <c r="L131" s="61"/>
      <c r="M131" s="59"/>
      <c r="N131" s="59"/>
      <c r="O131" s="59"/>
      <c r="P131" s="59"/>
      <c r="Q131" s="59"/>
      <c r="R131" s="59"/>
      <c r="S131" s="59"/>
      <c r="T131" s="59"/>
      <c r="U131" s="59"/>
      <c r="V131" s="60">
        <f t="shared" si="4"/>
        <v>0</v>
      </c>
      <c r="W131" s="62"/>
      <c r="X131" s="63"/>
      <c r="Y131" s="64"/>
      <c r="Z131" s="64"/>
      <c r="AA131" s="65">
        <f t="shared" si="5"/>
        <v>0</v>
      </c>
    </row>
    <row r="132" spans="1:27" s="66" customFormat="1" ht="17.25" customHeight="1" x14ac:dyDescent="0.25">
      <c r="A132" s="57">
        <v>129</v>
      </c>
      <c r="B132" s="58"/>
      <c r="C132" s="59"/>
      <c r="D132" s="59"/>
      <c r="E132" s="59"/>
      <c r="F132" s="59"/>
      <c r="G132" s="59"/>
      <c r="H132" s="59"/>
      <c r="I132" s="59"/>
      <c r="J132" s="59"/>
      <c r="K132" s="60">
        <f t="shared" ref="K132:K195" si="6">SUM(C132:J132)</f>
        <v>0</v>
      </c>
      <c r="L132" s="61"/>
      <c r="M132" s="59"/>
      <c r="N132" s="59"/>
      <c r="O132" s="59"/>
      <c r="P132" s="59"/>
      <c r="Q132" s="59"/>
      <c r="R132" s="59"/>
      <c r="S132" s="59"/>
      <c r="T132" s="59"/>
      <c r="U132" s="59"/>
      <c r="V132" s="60">
        <f t="shared" ref="V132:V195" si="7">SUM(M132:U132)</f>
        <v>0</v>
      </c>
      <c r="W132" s="62"/>
      <c r="X132" s="63"/>
      <c r="Y132" s="64"/>
      <c r="Z132" s="64"/>
      <c r="AA132" s="65">
        <f t="shared" si="5"/>
        <v>0</v>
      </c>
    </row>
    <row r="133" spans="1:27" s="66" customFormat="1" ht="17.25" customHeight="1" x14ac:dyDescent="0.25">
      <c r="A133" s="57">
        <v>130</v>
      </c>
      <c r="B133" s="58"/>
      <c r="C133" s="59"/>
      <c r="D133" s="59"/>
      <c r="E133" s="59"/>
      <c r="F133" s="59"/>
      <c r="G133" s="59"/>
      <c r="H133" s="59"/>
      <c r="I133" s="59"/>
      <c r="J133" s="59"/>
      <c r="K133" s="60">
        <f t="shared" si="6"/>
        <v>0</v>
      </c>
      <c r="L133" s="61"/>
      <c r="M133" s="59"/>
      <c r="N133" s="59"/>
      <c r="O133" s="59"/>
      <c r="P133" s="59"/>
      <c r="Q133" s="59"/>
      <c r="R133" s="59"/>
      <c r="S133" s="59"/>
      <c r="T133" s="59"/>
      <c r="U133" s="59"/>
      <c r="V133" s="60">
        <f t="shared" si="7"/>
        <v>0</v>
      </c>
      <c r="W133" s="62"/>
      <c r="X133" s="63"/>
      <c r="Y133" s="64"/>
      <c r="Z133" s="64"/>
      <c r="AA133" s="65">
        <f t="shared" ref="AA133:AA196" si="8">IF(AA132+K133-V133=AA132,0,AA132-V133+K133)</f>
        <v>0</v>
      </c>
    </row>
    <row r="134" spans="1:27" s="66" customFormat="1" ht="17.25" customHeight="1" x14ac:dyDescent="0.25">
      <c r="A134" s="57">
        <v>131</v>
      </c>
      <c r="B134" s="58"/>
      <c r="C134" s="59"/>
      <c r="D134" s="59"/>
      <c r="E134" s="59"/>
      <c r="F134" s="59"/>
      <c r="G134" s="59"/>
      <c r="H134" s="59"/>
      <c r="I134" s="59"/>
      <c r="J134" s="59"/>
      <c r="K134" s="60">
        <f t="shared" si="6"/>
        <v>0</v>
      </c>
      <c r="L134" s="61"/>
      <c r="M134" s="59"/>
      <c r="N134" s="59"/>
      <c r="O134" s="59"/>
      <c r="P134" s="59"/>
      <c r="Q134" s="59"/>
      <c r="R134" s="59"/>
      <c r="S134" s="59"/>
      <c r="T134" s="59"/>
      <c r="U134" s="59"/>
      <c r="V134" s="60">
        <f t="shared" si="7"/>
        <v>0</v>
      </c>
      <c r="W134" s="62"/>
      <c r="X134" s="63"/>
      <c r="Y134" s="64"/>
      <c r="Z134" s="64"/>
      <c r="AA134" s="65">
        <f t="shared" si="8"/>
        <v>0</v>
      </c>
    </row>
    <row r="135" spans="1:27" s="66" customFormat="1" ht="17.25" customHeight="1" x14ac:dyDescent="0.25">
      <c r="A135" s="57">
        <v>132</v>
      </c>
      <c r="B135" s="58"/>
      <c r="C135" s="59"/>
      <c r="D135" s="59"/>
      <c r="E135" s="59"/>
      <c r="F135" s="59"/>
      <c r="G135" s="59"/>
      <c r="H135" s="59"/>
      <c r="I135" s="59"/>
      <c r="J135" s="59"/>
      <c r="K135" s="60">
        <f t="shared" si="6"/>
        <v>0</v>
      </c>
      <c r="L135" s="61"/>
      <c r="M135" s="59"/>
      <c r="N135" s="59"/>
      <c r="O135" s="59"/>
      <c r="P135" s="59"/>
      <c r="Q135" s="59"/>
      <c r="R135" s="59"/>
      <c r="S135" s="59"/>
      <c r="T135" s="59"/>
      <c r="U135" s="59"/>
      <c r="V135" s="60">
        <f t="shared" si="7"/>
        <v>0</v>
      </c>
      <c r="W135" s="62"/>
      <c r="X135" s="63"/>
      <c r="Y135" s="64"/>
      <c r="Z135" s="64"/>
      <c r="AA135" s="65">
        <f t="shared" si="8"/>
        <v>0</v>
      </c>
    </row>
    <row r="136" spans="1:27" s="66" customFormat="1" ht="17.25" customHeight="1" x14ac:dyDescent="0.25">
      <c r="A136" s="57">
        <v>133</v>
      </c>
      <c r="B136" s="58"/>
      <c r="C136" s="59"/>
      <c r="D136" s="59"/>
      <c r="E136" s="59"/>
      <c r="F136" s="59"/>
      <c r="G136" s="59"/>
      <c r="H136" s="59"/>
      <c r="I136" s="59"/>
      <c r="J136" s="59"/>
      <c r="K136" s="60">
        <f t="shared" si="6"/>
        <v>0</v>
      </c>
      <c r="L136" s="61"/>
      <c r="M136" s="59"/>
      <c r="N136" s="59"/>
      <c r="O136" s="59"/>
      <c r="P136" s="59"/>
      <c r="Q136" s="59"/>
      <c r="R136" s="59"/>
      <c r="S136" s="59"/>
      <c r="T136" s="59"/>
      <c r="U136" s="59"/>
      <c r="V136" s="60">
        <f t="shared" si="7"/>
        <v>0</v>
      </c>
      <c r="W136" s="62"/>
      <c r="X136" s="63"/>
      <c r="Y136" s="64"/>
      <c r="Z136" s="64"/>
      <c r="AA136" s="65">
        <f t="shared" si="8"/>
        <v>0</v>
      </c>
    </row>
    <row r="137" spans="1:27" s="66" customFormat="1" ht="17.25" customHeight="1" x14ac:dyDescent="0.25">
      <c r="A137" s="57">
        <v>134</v>
      </c>
      <c r="B137" s="58"/>
      <c r="C137" s="59"/>
      <c r="D137" s="59"/>
      <c r="E137" s="59"/>
      <c r="F137" s="59"/>
      <c r="G137" s="59"/>
      <c r="H137" s="59"/>
      <c r="I137" s="59"/>
      <c r="J137" s="59"/>
      <c r="K137" s="60">
        <f t="shared" si="6"/>
        <v>0</v>
      </c>
      <c r="L137" s="61"/>
      <c r="M137" s="59"/>
      <c r="N137" s="59"/>
      <c r="O137" s="59"/>
      <c r="P137" s="59"/>
      <c r="Q137" s="59"/>
      <c r="R137" s="59"/>
      <c r="S137" s="59"/>
      <c r="T137" s="59"/>
      <c r="U137" s="59"/>
      <c r="V137" s="60">
        <f t="shared" si="7"/>
        <v>0</v>
      </c>
      <c r="W137" s="62"/>
      <c r="X137" s="63"/>
      <c r="Y137" s="64"/>
      <c r="Z137" s="64"/>
      <c r="AA137" s="65">
        <f t="shared" si="8"/>
        <v>0</v>
      </c>
    </row>
    <row r="138" spans="1:27" s="66" customFormat="1" ht="17.25" customHeight="1" x14ac:dyDescent="0.25">
      <c r="A138" s="57">
        <v>135</v>
      </c>
      <c r="B138" s="58"/>
      <c r="C138" s="59"/>
      <c r="D138" s="59"/>
      <c r="E138" s="59"/>
      <c r="F138" s="59"/>
      <c r="G138" s="59"/>
      <c r="H138" s="59"/>
      <c r="I138" s="59"/>
      <c r="J138" s="59"/>
      <c r="K138" s="60">
        <f t="shared" si="6"/>
        <v>0</v>
      </c>
      <c r="L138" s="61"/>
      <c r="M138" s="59"/>
      <c r="N138" s="59"/>
      <c r="O138" s="59"/>
      <c r="P138" s="59"/>
      <c r="Q138" s="59"/>
      <c r="R138" s="59"/>
      <c r="S138" s="59"/>
      <c r="T138" s="59"/>
      <c r="U138" s="59"/>
      <c r="V138" s="60">
        <f t="shared" si="7"/>
        <v>0</v>
      </c>
      <c r="W138" s="62"/>
      <c r="X138" s="63"/>
      <c r="Y138" s="64"/>
      <c r="Z138" s="64"/>
      <c r="AA138" s="65">
        <f t="shared" si="8"/>
        <v>0</v>
      </c>
    </row>
    <row r="139" spans="1:27" s="66" customFormat="1" ht="17.25" customHeight="1" x14ac:dyDescent="0.25">
      <c r="A139" s="57">
        <v>136</v>
      </c>
      <c r="B139" s="58"/>
      <c r="C139" s="59"/>
      <c r="D139" s="59"/>
      <c r="E139" s="59"/>
      <c r="F139" s="59"/>
      <c r="G139" s="59"/>
      <c r="H139" s="59"/>
      <c r="I139" s="59"/>
      <c r="J139" s="59"/>
      <c r="K139" s="60">
        <f t="shared" si="6"/>
        <v>0</v>
      </c>
      <c r="L139" s="61"/>
      <c r="M139" s="59"/>
      <c r="N139" s="59"/>
      <c r="O139" s="59"/>
      <c r="P139" s="59"/>
      <c r="Q139" s="59"/>
      <c r="R139" s="59"/>
      <c r="S139" s="59"/>
      <c r="T139" s="59"/>
      <c r="U139" s="59"/>
      <c r="V139" s="60">
        <f t="shared" si="7"/>
        <v>0</v>
      </c>
      <c r="W139" s="62"/>
      <c r="X139" s="63"/>
      <c r="Y139" s="64"/>
      <c r="Z139" s="64"/>
      <c r="AA139" s="65">
        <f t="shared" si="8"/>
        <v>0</v>
      </c>
    </row>
    <row r="140" spans="1:27" s="66" customFormat="1" ht="17.25" customHeight="1" x14ac:dyDescent="0.25">
      <c r="A140" s="57">
        <v>137</v>
      </c>
      <c r="B140" s="58"/>
      <c r="C140" s="59"/>
      <c r="D140" s="59"/>
      <c r="E140" s="59"/>
      <c r="F140" s="59"/>
      <c r="G140" s="59"/>
      <c r="H140" s="59"/>
      <c r="I140" s="59"/>
      <c r="J140" s="59"/>
      <c r="K140" s="60">
        <f t="shared" si="6"/>
        <v>0</v>
      </c>
      <c r="L140" s="61"/>
      <c r="M140" s="59"/>
      <c r="N140" s="59"/>
      <c r="O140" s="59"/>
      <c r="P140" s="59"/>
      <c r="Q140" s="59"/>
      <c r="R140" s="59"/>
      <c r="S140" s="59"/>
      <c r="T140" s="59"/>
      <c r="U140" s="59"/>
      <c r="V140" s="60">
        <f t="shared" si="7"/>
        <v>0</v>
      </c>
      <c r="W140" s="62"/>
      <c r="X140" s="63"/>
      <c r="Y140" s="64"/>
      <c r="Z140" s="64"/>
      <c r="AA140" s="65">
        <f t="shared" si="8"/>
        <v>0</v>
      </c>
    </row>
    <row r="141" spans="1:27" s="66" customFormat="1" ht="17.25" customHeight="1" x14ac:dyDescent="0.25">
      <c r="A141" s="57">
        <v>138</v>
      </c>
      <c r="B141" s="58"/>
      <c r="C141" s="59"/>
      <c r="D141" s="59"/>
      <c r="E141" s="59"/>
      <c r="F141" s="59"/>
      <c r="G141" s="59"/>
      <c r="H141" s="59"/>
      <c r="I141" s="59"/>
      <c r="J141" s="59"/>
      <c r="K141" s="60">
        <f t="shared" si="6"/>
        <v>0</v>
      </c>
      <c r="L141" s="61"/>
      <c r="M141" s="59"/>
      <c r="N141" s="59"/>
      <c r="O141" s="59"/>
      <c r="P141" s="59"/>
      <c r="Q141" s="59"/>
      <c r="R141" s="59"/>
      <c r="S141" s="59"/>
      <c r="T141" s="59"/>
      <c r="U141" s="59"/>
      <c r="V141" s="60">
        <f t="shared" si="7"/>
        <v>0</v>
      </c>
      <c r="W141" s="62"/>
      <c r="X141" s="63"/>
      <c r="Y141" s="64"/>
      <c r="Z141" s="64"/>
      <c r="AA141" s="65">
        <f t="shared" si="8"/>
        <v>0</v>
      </c>
    </row>
    <row r="142" spans="1:27" s="66" customFormat="1" ht="17.25" customHeight="1" x14ac:dyDescent="0.25">
      <c r="A142" s="57">
        <v>139</v>
      </c>
      <c r="B142" s="58"/>
      <c r="C142" s="59"/>
      <c r="D142" s="59"/>
      <c r="E142" s="59"/>
      <c r="F142" s="59"/>
      <c r="G142" s="59"/>
      <c r="H142" s="59"/>
      <c r="I142" s="59"/>
      <c r="J142" s="59"/>
      <c r="K142" s="60">
        <f t="shared" si="6"/>
        <v>0</v>
      </c>
      <c r="L142" s="61"/>
      <c r="M142" s="59"/>
      <c r="N142" s="59"/>
      <c r="O142" s="59"/>
      <c r="P142" s="59"/>
      <c r="Q142" s="59"/>
      <c r="R142" s="59"/>
      <c r="S142" s="59"/>
      <c r="T142" s="59"/>
      <c r="U142" s="59"/>
      <c r="V142" s="60">
        <f t="shared" si="7"/>
        <v>0</v>
      </c>
      <c r="W142" s="62"/>
      <c r="X142" s="63"/>
      <c r="Y142" s="64"/>
      <c r="Z142" s="64"/>
      <c r="AA142" s="65">
        <f t="shared" si="8"/>
        <v>0</v>
      </c>
    </row>
    <row r="143" spans="1:27" s="66" customFormat="1" ht="17.25" customHeight="1" x14ac:dyDescent="0.25">
      <c r="A143" s="57">
        <v>140</v>
      </c>
      <c r="B143" s="58"/>
      <c r="C143" s="59"/>
      <c r="D143" s="59"/>
      <c r="E143" s="59"/>
      <c r="F143" s="59"/>
      <c r="G143" s="59"/>
      <c r="H143" s="59"/>
      <c r="I143" s="59"/>
      <c r="J143" s="59"/>
      <c r="K143" s="60">
        <f t="shared" si="6"/>
        <v>0</v>
      </c>
      <c r="L143" s="61"/>
      <c r="M143" s="59"/>
      <c r="N143" s="59"/>
      <c r="O143" s="59"/>
      <c r="P143" s="59"/>
      <c r="Q143" s="59"/>
      <c r="R143" s="59"/>
      <c r="S143" s="59"/>
      <c r="T143" s="59"/>
      <c r="U143" s="59"/>
      <c r="V143" s="60">
        <f t="shared" si="7"/>
        <v>0</v>
      </c>
      <c r="W143" s="62"/>
      <c r="X143" s="63"/>
      <c r="Y143" s="64"/>
      <c r="Z143" s="64"/>
      <c r="AA143" s="65">
        <f t="shared" si="8"/>
        <v>0</v>
      </c>
    </row>
    <row r="144" spans="1:27" s="66" customFormat="1" ht="17.25" customHeight="1" x14ac:dyDescent="0.25">
      <c r="A144" s="57">
        <v>141</v>
      </c>
      <c r="B144" s="58"/>
      <c r="C144" s="59"/>
      <c r="D144" s="59"/>
      <c r="E144" s="59"/>
      <c r="F144" s="59"/>
      <c r="G144" s="59"/>
      <c r="H144" s="59"/>
      <c r="I144" s="59"/>
      <c r="J144" s="59"/>
      <c r="K144" s="60">
        <f t="shared" si="6"/>
        <v>0</v>
      </c>
      <c r="L144" s="61"/>
      <c r="M144" s="59"/>
      <c r="N144" s="59"/>
      <c r="O144" s="59"/>
      <c r="P144" s="59"/>
      <c r="Q144" s="59"/>
      <c r="R144" s="59"/>
      <c r="S144" s="59"/>
      <c r="T144" s="59"/>
      <c r="U144" s="59"/>
      <c r="V144" s="60">
        <f t="shared" si="7"/>
        <v>0</v>
      </c>
      <c r="W144" s="62"/>
      <c r="X144" s="63"/>
      <c r="Y144" s="64"/>
      <c r="Z144" s="64"/>
      <c r="AA144" s="65">
        <f t="shared" si="8"/>
        <v>0</v>
      </c>
    </row>
    <row r="145" spans="1:27" s="66" customFormat="1" ht="17.25" customHeight="1" x14ac:dyDescent="0.25">
      <c r="A145" s="57">
        <v>142</v>
      </c>
      <c r="B145" s="58"/>
      <c r="C145" s="59"/>
      <c r="D145" s="59"/>
      <c r="E145" s="59"/>
      <c r="F145" s="59"/>
      <c r="G145" s="59"/>
      <c r="H145" s="59"/>
      <c r="I145" s="59"/>
      <c r="J145" s="59"/>
      <c r="K145" s="60">
        <f t="shared" si="6"/>
        <v>0</v>
      </c>
      <c r="L145" s="61"/>
      <c r="M145" s="59"/>
      <c r="N145" s="59"/>
      <c r="O145" s="59"/>
      <c r="P145" s="59"/>
      <c r="Q145" s="59"/>
      <c r="R145" s="59"/>
      <c r="S145" s="59"/>
      <c r="T145" s="59"/>
      <c r="U145" s="59"/>
      <c r="V145" s="60">
        <f t="shared" si="7"/>
        <v>0</v>
      </c>
      <c r="W145" s="62"/>
      <c r="X145" s="63"/>
      <c r="Y145" s="64"/>
      <c r="Z145" s="64"/>
      <c r="AA145" s="65">
        <f t="shared" si="8"/>
        <v>0</v>
      </c>
    </row>
    <row r="146" spans="1:27" s="66" customFormat="1" ht="17.25" customHeight="1" x14ac:dyDescent="0.25">
      <c r="A146" s="57">
        <v>143</v>
      </c>
      <c r="B146" s="58"/>
      <c r="C146" s="59"/>
      <c r="D146" s="59"/>
      <c r="E146" s="59"/>
      <c r="F146" s="59"/>
      <c r="G146" s="59"/>
      <c r="H146" s="59"/>
      <c r="I146" s="59"/>
      <c r="J146" s="59"/>
      <c r="K146" s="60">
        <f t="shared" si="6"/>
        <v>0</v>
      </c>
      <c r="L146" s="61"/>
      <c r="M146" s="59"/>
      <c r="N146" s="59"/>
      <c r="O146" s="59"/>
      <c r="P146" s="59"/>
      <c r="Q146" s="59"/>
      <c r="R146" s="59"/>
      <c r="S146" s="59"/>
      <c r="T146" s="59"/>
      <c r="U146" s="59"/>
      <c r="V146" s="60">
        <f t="shared" si="7"/>
        <v>0</v>
      </c>
      <c r="W146" s="62"/>
      <c r="X146" s="63"/>
      <c r="Y146" s="64"/>
      <c r="Z146" s="64"/>
      <c r="AA146" s="65">
        <f t="shared" si="8"/>
        <v>0</v>
      </c>
    </row>
    <row r="147" spans="1:27" s="66" customFormat="1" ht="17.25" customHeight="1" x14ac:dyDescent="0.25">
      <c r="A147" s="57">
        <v>144</v>
      </c>
      <c r="B147" s="58"/>
      <c r="C147" s="59"/>
      <c r="D147" s="59"/>
      <c r="E147" s="59"/>
      <c r="F147" s="59"/>
      <c r="G147" s="59"/>
      <c r="H147" s="59"/>
      <c r="I147" s="59"/>
      <c r="J147" s="59"/>
      <c r="K147" s="60">
        <f t="shared" si="6"/>
        <v>0</v>
      </c>
      <c r="L147" s="61"/>
      <c r="M147" s="59"/>
      <c r="N147" s="59"/>
      <c r="O147" s="59"/>
      <c r="P147" s="59"/>
      <c r="Q147" s="59"/>
      <c r="R147" s="59"/>
      <c r="S147" s="59"/>
      <c r="T147" s="59"/>
      <c r="U147" s="59"/>
      <c r="V147" s="60">
        <f t="shared" si="7"/>
        <v>0</v>
      </c>
      <c r="W147" s="62"/>
      <c r="X147" s="63"/>
      <c r="Y147" s="64"/>
      <c r="Z147" s="64"/>
      <c r="AA147" s="65">
        <f t="shared" si="8"/>
        <v>0</v>
      </c>
    </row>
    <row r="148" spans="1:27" s="66" customFormat="1" ht="17.25" customHeight="1" x14ac:dyDescent="0.25">
      <c r="A148" s="57">
        <v>145</v>
      </c>
      <c r="B148" s="58"/>
      <c r="C148" s="59"/>
      <c r="D148" s="59"/>
      <c r="E148" s="59"/>
      <c r="F148" s="59"/>
      <c r="G148" s="59"/>
      <c r="H148" s="59"/>
      <c r="I148" s="59"/>
      <c r="J148" s="59"/>
      <c r="K148" s="60">
        <f t="shared" si="6"/>
        <v>0</v>
      </c>
      <c r="L148" s="61"/>
      <c r="M148" s="59"/>
      <c r="N148" s="59"/>
      <c r="O148" s="59"/>
      <c r="P148" s="59"/>
      <c r="Q148" s="59"/>
      <c r="R148" s="59"/>
      <c r="S148" s="59"/>
      <c r="T148" s="59"/>
      <c r="U148" s="59"/>
      <c r="V148" s="60">
        <f t="shared" si="7"/>
        <v>0</v>
      </c>
      <c r="W148" s="62"/>
      <c r="X148" s="63"/>
      <c r="Y148" s="64"/>
      <c r="Z148" s="64"/>
      <c r="AA148" s="65">
        <f t="shared" si="8"/>
        <v>0</v>
      </c>
    </row>
    <row r="149" spans="1:27" s="66" customFormat="1" ht="17.25" customHeight="1" x14ac:dyDescent="0.25">
      <c r="A149" s="57">
        <v>146</v>
      </c>
      <c r="B149" s="58"/>
      <c r="C149" s="59"/>
      <c r="D149" s="59"/>
      <c r="E149" s="59"/>
      <c r="F149" s="59"/>
      <c r="G149" s="59"/>
      <c r="H149" s="59"/>
      <c r="I149" s="59"/>
      <c r="J149" s="59"/>
      <c r="K149" s="60">
        <f t="shared" si="6"/>
        <v>0</v>
      </c>
      <c r="L149" s="61"/>
      <c r="M149" s="59"/>
      <c r="N149" s="59"/>
      <c r="O149" s="59"/>
      <c r="P149" s="59"/>
      <c r="Q149" s="59"/>
      <c r="R149" s="59"/>
      <c r="S149" s="59"/>
      <c r="T149" s="59"/>
      <c r="U149" s="59"/>
      <c r="V149" s="60">
        <f t="shared" si="7"/>
        <v>0</v>
      </c>
      <c r="W149" s="62"/>
      <c r="X149" s="63"/>
      <c r="Y149" s="64"/>
      <c r="Z149" s="64"/>
      <c r="AA149" s="65">
        <f t="shared" si="8"/>
        <v>0</v>
      </c>
    </row>
    <row r="150" spans="1:27" s="66" customFormat="1" ht="17.25" customHeight="1" x14ac:dyDescent="0.25">
      <c r="A150" s="57">
        <v>147</v>
      </c>
      <c r="B150" s="58"/>
      <c r="C150" s="59"/>
      <c r="D150" s="59"/>
      <c r="E150" s="59"/>
      <c r="F150" s="59"/>
      <c r="G150" s="59"/>
      <c r="H150" s="59"/>
      <c r="I150" s="59"/>
      <c r="J150" s="59"/>
      <c r="K150" s="60">
        <f t="shared" si="6"/>
        <v>0</v>
      </c>
      <c r="L150" s="61"/>
      <c r="M150" s="59"/>
      <c r="N150" s="59"/>
      <c r="O150" s="59"/>
      <c r="P150" s="59"/>
      <c r="Q150" s="59"/>
      <c r="R150" s="59"/>
      <c r="S150" s="59"/>
      <c r="T150" s="59"/>
      <c r="U150" s="59"/>
      <c r="V150" s="60">
        <f t="shared" si="7"/>
        <v>0</v>
      </c>
      <c r="W150" s="62"/>
      <c r="X150" s="63"/>
      <c r="Y150" s="64"/>
      <c r="Z150" s="64"/>
      <c r="AA150" s="65">
        <f t="shared" si="8"/>
        <v>0</v>
      </c>
    </row>
    <row r="151" spans="1:27" s="66" customFormat="1" ht="17.25" customHeight="1" x14ac:dyDescent="0.25">
      <c r="A151" s="57">
        <v>148</v>
      </c>
      <c r="B151" s="58"/>
      <c r="C151" s="59"/>
      <c r="D151" s="59"/>
      <c r="E151" s="59"/>
      <c r="F151" s="59"/>
      <c r="G151" s="59"/>
      <c r="H151" s="59"/>
      <c r="I151" s="59"/>
      <c r="J151" s="59"/>
      <c r="K151" s="60">
        <f t="shared" si="6"/>
        <v>0</v>
      </c>
      <c r="L151" s="61"/>
      <c r="M151" s="59"/>
      <c r="N151" s="59"/>
      <c r="O151" s="59"/>
      <c r="P151" s="59"/>
      <c r="Q151" s="59"/>
      <c r="R151" s="59"/>
      <c r="S151" s="59"/>
      <c r="T151" s="59"/>
      <c r="U151" s="59"/>
      <c r="V151" s="60">
        <f t="shared" si="7"/>
        <v>0</v>
      </c>
      <c r="W151" s="62"/>
      <c r="X151" s="63"/>
      <c r="Y151" s="64"/>
      <c r="Z151" s="64"/>
      <c r="AA151" s="65">
        <f t="shared" si="8"/>
        <v>0</v>
      </c>
    </row>
    <row r="152" spans="1:27" s="66" customFormat="1" ht="17.25" customHeight="1" x14ac:dyDescent="0.25">
      <c r="A152" s="57">
        <v>149</v>
      </c>
      <c r="B152" s="58"/>
      <c r="C152" s="59"/>
      <c r="D152" s="59"/>
      <c r="E152" s="59"/>
      <c r="F152" s="59"/>
      <c r="G152" s="59"/>
      <c r="H152" s="59"/>
      <c r="I152" s="59"/>
      <c r="J152" s="59"/>
      <c r="K152" s="60">
        <f t="shared" si="6"/>
        <v>0</v>
      </c>
      <c r="L152" s="61"/>
      <c r="M152" s="59"/>
      <c r="N152" s="59"/>
      <c r="O152" s="59"/>
      <c r="P152" s="59"/>
      <c r="Q152" s="59"/>
      <c r="R152" s="59"/>
      <c r="S152" s="59"/>
      <c r="T152" s="59"/>
      <c r="U152" s="59"/>
      <c r="V152" s="60">
        <f t="shared" si="7"/>
        <v>0</v>
      </c>
      <c r="W152" s="62"/>
      <c r="X152" s="63"/>
      <c r="Y152" s="64"/>
      <c r="Z152" s="64"/>
      <c r="AA152" s="65">
        <f t="shared" si="8"/>
        <v>0</v>
      </c>
    </row>
    <row r="153" spans="1:27" s="66" customFormat="1" ht="17.25" customHeight="1" x14ac:dyDescent="0.25">
      <c r="A153" s="57">
        <v>150</v>
      </c>
      <c r="B153" s="58"/>
      <c r="C153" s="59"/>
      <c r="D153" s="59"/>
      <c r="E153" s="59"/>
      <c r="F153" s="59"/>
      <c r="G153" s="59"/>
      <c r="H153" s="59"/>
      <c r="I153" s="59"/>
      <c r="J153" s="59"/>
      <c r="K153" s="60">
        <f t="shared" si="6"/>
        <v>0</v>
      </c>
      <c r="L153" s="61"/>
      <c r="M153" s="59"/>
      <c r="N153" s="59"/>
      <c r="O153" s="59"/>
      <c r="P153" s="59"/>
      <c r="Q153" s="59"/>
      <c r="R153" s="59"/>
      <c r="S153" s="59"/>
      <c r="T153" s="59"/>
      <c r="U153" s="59"/>
      <c r="V153" s="60">
        <f t="shared" si="7"/>
        <v>0</v>
      </c>
      <c r="W153" s="62"/>
      <c r="X153" s="63"/>
      <c r="Y153" s="64"/>
      <c r="Z153" s="64"/>
      <c r="AA153" s="65">
        <f t="shared" si="8"/>
        <v>0</v>
      </c>
    </row>
    <row r="154" spans="1:27" s="66" customFormat="1" ht="17.25" customHeight="1" x14ac:dyDescent="0.25">
      <c r="A154" s="57">
        <v>151</v>
      </c>
      <c r="B154" s="58"/>
      <c r="C154" s="59"/>
      <c r="D154" s="59"/>
      <c r="E154" s="59"/>
      <c r="F154" s="59"/>
      <c r="G154" s="59"/>
      <c r="H154" s="59"/>
      <c r="I154" s="59"/>
      <c r="J154" s="59"/>
      <c r="K154" s="60">
        <f t="shared" si="6"/>
        <v>0</v>
      </c>
      <c r="L154" s="61"/>
      <c r="M154" s="59"/>
      <c r="N154" s="59"/>
      <c r="O154" s="59"/>
      <c r="P154" s="59"/>
      <c r="Q154" s="59"/>
      <c r="R154" s="59"/>
      <c r="S154" s="59"/>
      <c r="T154" s="59"/>
      <c r="U154" s="59"/>
      <c r="V154" s="60">
        <f t="shared" si="7"/>
        <v>0</v>
      </c>
      <c r="W154" s="62"/>
      <c r="X154" s="63"/>
      <c r="Y154" s="64"/>
      <c r="Z154" s="64"/>
      <c r="AA154" s="65">
        <f t="shared" si="8"/>
        <v>0</v>
      </c>
    </row>
    <row r="155" spans="1:27" s="66" customFormat="1" ht="17.25" customHeight="1" x14ac:dyDescent="0.25">
      <c r="A155" s="57">
        <v>152</v>
      </c>
      <c r="B155" s="58"/>
      <c r="C155" s="59"/>
      <c r="D155" s="59"/>
      <c r="E155" s="59"/>
      <c r="F155" s="59"/>
      <c r="G155" s="59"/>
      <c r="H155" s="59"/>
      <c r="I155" s="59"/>
      <c r="J155" s="59"/>
      <c r="K155" s="60">
        <f t="shared" si="6"/>
        <v>0</v>
      </c>
      <c r="L155" s="61"/>
      <c r="M155" s="59"/>
      <c r="N155" s="59"/>
      <c r="O155" s="59"/>
      <c r="P155" s="59"/>
      <c r="Q155" s="59"/>
      <c r="R155" s="59"/>
      <c r="S155" s="59"/>
      <c r="T155" s="59"/>
      <c r="U155" s="59"/>
      <c r="V155" s="60">
        <f t="shared" si="7"/>
        <v>0</v>
      </c>
      <c r="W155" s="62"/>
      <c r="X155" s="63"/>
      <c r="Y155" s="64"/>
      <c r="Z155" s="64"/>
      <c r="AA155" s="65">
        <f t="shared" si="8"/>
        <v>0</v>
      </c>
    </row>
    <row r="156" spans="1:27" s="66" customFormat="1" ht="17.25" customHeight="1" x14ac:dyDescent="0.25">
      <c r="A156" s="57">
        <v>153</v>
      </c>
      <c r="B156" s="58"/>
      <c r="C156" s="59"/>
      <c r="D156" s="59"/>
      <c r="E156" s="59"/>
      <c r="F156" s="59"/>
      <c r="G156" s="59"/>
      <c r="H156" s="59"/>
      <c r="I156" s="59"/>
      <c r="J156" s="59"/>
      <c r="K156" s="60">
        <f t="shared" si="6"/>
        <v>0</v>
      </c>
      <c r="L156" s="61"/>
      <c r="M156" s="59"/>
      <c r="N156" s="59"/>
      <c r="O156" s="59"/>
      <c r="P156" s="59"/>
      <c r="Q156" s="59"/>
      <c r="R156" s="59"/>
      <c r="S156" s="59"/>
      <c r="T156" s="59"/>
      <c r="U156" s="59"/>
      <c r="V156" s="60">
        <f t="shared" si="7"/>
        <v>0</v>
      </c>
      <c r="W156" s="62"/>
      <c r="X156" s="63"/>
      <c r="Y156" s="64"/>
      <c r="Z156" s="64"/>
      <c r="AA156" s="65">
        <f t="shared" si="8"/>
        <v>0</v>
      </c>
    </row>
    <row r="157" spans="1:27" s="66" customFormat="1" ht="17.25" customHeight="1" x14ac:dyDescent="0.25">
      <c r="A157" s="57">
        <v>154</v>
      </c>
      <c r="B157" s="58"/>
      <c r="C157" s="59"/>
      <c r="D157" s="59"/>
      <c r="E157" s="59"/>
      <c r="F157" s="59"/>
      <c r="G157" s="59"/>
      <c r="H157" s="59"/>
      <c r="I157" s="59"/>
      <c r="J157" s="59"/>
      <c r="K157" s="60">
        <f t="shared" si="6"/>
        <v>0</v>
      </c>
      <c r="L157" s="61"/>
      <c r="M157" s="59"/>
      <c r="N157" s="59"/>
      <c r="O157" s="59"/>
      <c r="P157" s="59"/>
      <c r="Q157" s="59"/>
      <c r="R157" s="59"/>
      <c r="S157" s="59"/>
      <c r="T157" s="59"/>
      <c r="U157" s="59"/>
      <c r="V157" s="60">
        <f t="shared" si="7"/>
        <v>0</v>
      </c>
      <c r="W157" s="62"/>
      <c r="X157" s="63"/>
      <c r="Y157" s="64"/>
      <c r="Z157" s="64"/>
      <c r="AA157" s="65">
        <f t="shared" si="8"/>
        <v>0</v>
      </c>
    </row>
    <row r="158" spans="1:27" s="66" customFormat="1" ht="17.25" customHeight="1" x14ac:dyDescent="0.25">
      <c r="A158" s="57">
        <v>155</v>
      </c>
      <c r="B158" s="58"/>
      <c r="C158" s="59"/>
      <c r="D158" s="59"/>
      <c r="E158" s="59"/>
      <c r="F158" s="59"/>
      <c r="G158" s="59"/>
      <c r="H158" s="59"/>
      <c r="I158" s="59"/>
      <c r="J158" s="59"/>
      <c r="K158" s="60">
        <f t="shared" si="6"/>
        <v>0</v>
      </c>
      <c r="L158" s="61"/>
      <c r="M158" s="59"/>
      <c r="N158" s="59"/>
      <c r="O158" s="59"/>
      <c r="P158" s="59"/>
      <c r="Q158" s="59"/>
      <c r="R158" s="59"/>
      <c r="S158" s="59"/>
      <c r="T158" s="59"/>
      <c r="U158" s="59"/>
      <c r="V158" s="60">
        <f t="shared" si="7"/>
        <v>0</v>
      </c>
      <c r="W158" s="62"/>
      <c r="X158" s="63"/>
      <c r="Y158" s="64"/>
      <c r="Z158" s="64"/>
      <c r="AA158" s="65">
        <f t="shared" si="8"/>
        <v>0</v>
      </c>
    </row>
    <row r="159" spans="1:27" s="66" customFormat="1" ht="17.25" customHeight="1" x14ac:dyDescent="0.25">
      <c r="A159" s="57">
        <v>156</v>
      </c>
      <c r="B159" s="58"/>
      <c r="C159" s="59"/>
      <c r="D159" s="59"/>
      <c r="E159" s="59"/>
      <c r="F159" s="59"/>
      <c r="G159" s="59"/>
      <c r="H159" s="59"/>
      <c r="I159" s="59"/>
      <c r="J159" s="59"/>
      <c r="K159" s="60">
        <f t="shared" si="6"/>
        <v>0</v>
      </c>
      <c r="L159" s="61"/>
      <c r="M159" s="59"/>
      <c r="N159" s="59"/>
      <c r="O159" s="59"/>
      <c r="P159" s="59"/>
      <c r="Q159" s="59"/>
      <c r="R159" s="59"/>
      <c r="S159" s="59"/>
      <c r="T159" s="59"/>
      <c r="U159" s="59"/>
      <c r="V159" s="60">
        <f t="shared" si="7"/>
        <v>0</v>
      </c>
      <c r="W159" s="62"/>
      <c r="X159" s="63"/>
      <c r="Y159" s="64"/>
      <c r="Z159" s="64"/>
      <c r="AA159" s="65">
        <f t="shared" si="8"/>
        <v>0</v>
      </c>
    </row>
    <row r="160" spans="1:27" s="66" customFormat="1" ht="17.25" customHeight="1" x14ac:dyDescent="0.25">
      <c r="A160" s="57">
        <v>157</v>
      </c>
      <c r="B160" s="58"/>
      <c r="C160" s="59"/>
      <c r="D160" s="59"/>
      <c r="E160" s="59"/>
      <c r="F160" s="59"/>
      <c r="G160" s="59"/>
      <c r="H160" s="59"/>
      <c r="I160" s="59"/>
      <c r="J160" s="59"/>
      <c r="K160" s="60">
        <f t="shared" si="6"/>
        <v>0</v>
      </c>
      <c r="L160" s="61"/>
      <c r="M160" s="59"/>
      <c r="N160" s="59"/>
      <c r="O160" s="59"/>
      <c r="P160" s="59"/>
      <c r="Q160" s="59"/>
      <c r="R160" s="59"/>
      <c r="S160" s="59"/>
      <c r="T160" s="59"/>
      <c r="U160" s="59"/>
      <c r="V160" s="60">
        <f t="shared" si="7"/>
        <v>0</v>
      </c>
      <c r="W160" s="62"/>
      <c r="X160" s="63"/>
      <c r="Y160" s="64"/>
      <c r="Z160" s="64"/>
      <c r="AA160" s="65">
        <f t="shared" si="8"/>
        <v>0</v>
      </c>
    </row>
    <row r="161" spans="1:27" s="66" customFormat="1" ht="17.25" customHeight="1" x14ac:dyDescent="0.25">
      <c r="A161" s="57">
        <v>158</v>
      </c>
      <c r="B161" s="58"/>
      <c r="C161" s="59"/>
      <c r="D161" s="59"/>
      <c r="E161" s="59"/>
      <c r="F161" s="59"/>
      <c r="G161" s="59"/>
      <c r="H161" s="59"/>
      <c r="I161" s="59"/>
      <c r="J161" s="59"/>
      <c r="K161" s="60">
        <f t="shared" si="6"/>
        <v>0</v>
      </c>
      <c r="L161" s="61"/>
      <c r="M161" s="59"/>
      <c r="N161" s="59"/>
      <c r="O161" s="59"/>
      <c r="P161" s="59"/>
      <c r="Q161" s="59"/>
      <c r="R161" s="59"/>
      <c r="S161" s="59"/>
      <c r="T161" s="59"/>
      <c r="U161" s="59"/>
      <c r="V161" s="60">
        <f t="shared" si="7"/>
        <v>0</v>
      </c>
      <c r="W161" s="62"/>
      <c r="X161" s="63"/>
      <c r="Y161" s="64"/>
      <c r="Z161" s="64"/>
      <c r="AA161" s="65">
        <f t="shared" si="8"/>
        <v>0</v>
      </c>
    </row>
    <row r="162" spans="1:27" s="66" customFormat="1" ht="17.25" customHeight="1" x14ac:dyDescent="0.25">
      <c r="A162" s="57">
        <v>159</v>
      </c>
      <c r="B162" s="58"/>
      <c r="C162" s="59"/>
      <c r="D162" s="59"/>
      <c r="E162" s="59"/>
      <c r="F162" s="59"/>
      <c r="G162" s="59"/>
      <c r="H162" s="59"/>
      <c r="I162" s="59"/>
      <c r="J162" s="59"/>
      <c r="K162" s="60">
        <f t="shared" si="6"/>
        <v>0</v>
      </c>
      <c r="L162" s="61"/>
      <c r="M162" s="59"/>
      <c r="N162" s="59"/>
      <c r="O162" s="59"/>
      <c r="P162" s="59"/>
      <c r="Q162" s="59"/>
      <c r="R162" s="59"/>
      <c r="S162" s="59"/>
      <c r="T162" s="59"/>
      <c r="U162" s="59"/>
      <c r="V162" s="60">
        <f t="shared" si="7"/>
        <v>0</v>
      </c>
      <c r="W162" s="62"/>
      <c r="X162" s="63"/>
      <c r="Y162" s="64"/>
      <c r="Z162" s="64"/>
      <c r="AA162" s="65">
        <f t="shared" si="8"/>
        <v>0</v>
      </c>
    </row>
    <row r="163" spans="1:27" s="66" customFormat="1" ht="17.25" customHeight="1" x14ac:dyDescent="0.25">
      <c r="A163" s="57">
        <v>160</v>
      </c>
      <c r="B163" s="58"/>
      <c r="C163" s="59"/>
      <c r="D163" s="59"/>
      <c r="E163" s="59"/>
      <c r="F163" s="59"/>
      <c r="G163" s="59"/>
      <c r="H163" s="59"/>
      <c r="I163" s="59"/>
      <c r="J163" s="59"/>
      <c r="K163" s="60">
        <f t="shared" si="6"/>
        <v>0</v>
      </c>
      <c r="L163" s="61"/>
      <c r="M163" s="59"/>
      <c r="N163" s="59"/>
      <c r="O163" s="59"/>
      <c r="P163" s="59"/>
      <c r="Q163" s="59"/>
      <c r="R163" s="59"/>
      <c r="S163" s="59"/>
      <c r="T163" s="59"/>
      <c r="U163" s="59"/>
      <c r="V163" s="60">
        <f t="shared" si="7"/>
        <v>0</v>
      </c>
      <c r="W163" s="62"/>
      <c r="X163" s="63"/>
      <c r="Y163" s="64"/>
      <c r="Z163" s="64"/>
      <c r="AA163" s="65">
        <f t="shared" si="8"/>
        <v>0</v>
      </c>
    </row>
    <row r="164" spans="1:27" s="66" customFormat="1" ht="17.25" customHeight="1" x14ac:dyDescent="0.25">
      <c r="A164" s="57">
        <v>161</v>
      </c>
      <c r="B164" s="58"/>
      <c r="C164" s="59"/>
      <c r="D164" s="59"/>
      <c r="E164" s="59"/>
      <c r="F164" s="59"/>
      <c r="G164" s="59"/>
      <c r="H164" s="59"/>
      <c r="I164" s="59"/>
      <c r="J164" s="59"/>
      <c r="K164" s="60">
        <f t="shared" si="6"/>
        <v>0</v>
      </c>
      <c r="L164" s="61"/>
      <c r="M164" s="59"/>
      <c r="N164" s="59"/>
      <c r="O164" s="59"/>
      <c r="P164" s="59"/>
      <c r="Q164" s="59"/>
      <c r="R164" s="59"/>
      <c r="S164" s="59"/>
      <c r="T164" s="59"/>
      <c r="U164" s="59"/>
      <c r="V164" s="60">
        <f t="shared" si="7"/>
        <v>0</v>
      </c>
      <c r="W164" s="62"/>
      <c r="X164" s="63"/>
      <c r="Y164" s="64"/>
      <c r="Z164" s="64"/>
      <c r="AA164" s="65">
        <f t="shared" si="8"/>
        <v>0</v>
      </c>
    </row>
    <row r="165" spans="1:27" s="66" customFormat="1" ht="17.25" customHeight="1" x14ac:dyDescent="0.25">
      <c r="A165" s="57">
        <v>162</v>
      </c>
      <c r="B165" s="58"/>
      <c r="C165" s="59"/>
      <c r="D165" s="59"/>
      <c r="E165" s="59"/>
      <c r="F165" s="59"/>
      <c r="G165" s="59"/>
      <c r="H165" s="59"/>
      <c r="I165" s="59"/>
      <c r="J165" s="59"/>
      <c r="K165" s="60">
        <f t="shared" si="6"/>
        <v>0</v>
      </c>
      <c r="L165" s="61"/>
      <c r="M165" s="59"/>
      <c r="N165" s="59"/>
      <c r="O165" s="59"/>
      <c r="P165" s="59"/>
      <c r="Q165" s="59"/>
      <c r="R165" s="59"/>
      <c r="S165" s="59"/>
      <c r="T165" s="59"/>
      <c r="U165" s="59"/>
      <c r="V165" s="60">
        <f t="shared" si="7"/>
        <v>0</v>
      </c>
      <c r="W165" s="62"/>
      <c r="X165" s="63"/>
      <c r="Y165" s="64"/>
      <c r="Z165" s="64"/>
      <c r="AA165" s="65">
        <f t="shared" si="8"/>
        <v>0</v>
      </c>
    </row>
    <row r="166" spans="1:27" s="66" customFormat="1" ht="17.25" customHeight="1" x14ac:dyDescent="0.25">
      <c r="A166" s="57">
        <v>163</v>
      </c>
      <c r="B166" s="58"/>
      <c r="C166" s="59"/>
      <c r="D166" s="59"/>
      <c r="E166" s="59"/>
      <c r="F166" s="59"/>
      <c r="G166" s="59"/>
      <c r="H166" s="59"/>
      <c r="I166" s="59"/>
      <c r="J166" s="59"/>
      <c r="K166" s="60">
        <f t="shared" si="6"/>
        <v>0</v>
      </c>
      <c r="L166" s="61"/>
      <c r="M166" s="59"/>
      <c r="N166" s="59"/>
      <c r="O166" s="59"/>
      <c r="P166" s="59"/>
      <c r="Q166" s="59"/>
      <c r="R166" s="59"/>
      <c r="S166" s="59"/>
      <c r="T166" s="59"/>
      <c r="U166" s="59"/>
      <c r="V166" s="60">
        <f t="shared" si="7"/>
        <v>0</v>
      </c>
      <c r="W166" s="62"/>
      <c r="X166" s="63"/>
      <c r="Y166" s="64"/>
      <c r="Z166" s="64"/>
      <c r="AA166" s="65">
        <f t="shared" si="8"/>
        <v>0</v>
      </c>
    </row>
    <row r="167" spans="1:27" s="66" customFormat="1" ht="17.25" customHeight="1" x14ac:dyDescent="0.25">
      <c r="A167" s="57">
        <v>164</v>
      </c>
      <c r="B167" s="58"/>
      <c r="C167" s="59"/>
      <c r="D167" s="59"/>
      <c r="E167" s="59"/>
      <c r="F167" s="59"/>
      <c r="G167" s="59"/>
      <c r="H167" s="59"/>
      <c r="I167" s="59"/>
      <c r="J167" s="59"/>
      <c r="K167" s="60">
        <f t="shared" si="6"/>
        <v>0</v>
      </c>
      <c r="L167" s="61"/>
      <c r="M167" s="59"/>
      <c r="N167" s="59"/>
      <c r="O167" s="59"/>
      <c r="P167" s="59"/>
      <c r="Q167" s="59"/>
      <c r="R167" s="59"/>
      <c r="S167" s="59"/>
      <c r="T167" s="59"/>
      <c r="U167" s="59"/>
      <c r="V167" s="60">
        <f t="shared" si="7"/>
        <v>0</v>
      </c>
      <c r="W167" s="62"/>
      <c r="X167" s="63"/>
      <c r="Y167" s="64"/>
      <c r="Z167" s="64"/>
      <c r="AA167" s="65">
        <f t="shared" si="8"/>
        <v>0</v>
      </c>
    </row>
    <row r="168" spans="1:27" s="66" customFormat="1" ht="17.25" customHeight="1" x14ac:dyDescent="0.25">
      <c r="A168" s="57">
        <v>165</v>
      </c>
      <c r="B168" s="58"/>
      <c r="C168" s="59"/>
      <c r="D168" s="59"/>
      <c r="E168" s="59"/>
      <c r="F168" s="59"/>
      <c r="G168" s="59"/>
      <c r="H168" s="59"/>
      <c r="I168" s="59"/>
      <c r="J168" s="59"/>
      <c r="K168" s="60">
        <f t="shared" si="6"/>
        <v>0</v>
      </c>
      <c r="L168" s="61"/>
      <c r="M168" s="59"/>
      <c r="N168" s="59"/>
      <c r="O168" s="59"/>
      <c r="P168" s="59"/>
      <c r="Q168" s="59"/>
      <c r="R168" s="59"/>
      <c r="S168" s="59"/>
      <c r="T168" s="59"/>
      <c r="U168" s="59"/>
      <c r="V168" s="60">
        <f t="shared" si="7"/>
        <v>0</v>
      </c>
      <c r="W168" s="62"/>
      <c r="X168" s="63"/>
      <c r="Y168" s="64"/>
      <c r="Z168" s="64"/>
      <c r="AA168" s="65">
        <f t="shared" si="8"/>
        <v>0</v>
      </c>
    </row>
    <row r="169" spans="1:27" s="66" customFormat="1" ht="17.25" customHeight="1" x14ac:dyDescent="0.25">
      <c r="A169" s="57">
        <v>166</v>
      </c>
      <c r="B169" s="58"/>
      <c r="C169" s="59"/>
      <c r="D169" s="59"/>
      <c r="E169" s="59"/>
      <c r="F169" s="59"/>
      <c r="G169" s="59"/>
      <c r="H169" s="59"/>
      <c r="I169" s="59"/>
      <c r="J169" s="59"/>
      <c r="K169" s="60">
        <f t="shared" si="6"/>
        <v>0</v>
      </c>
      <c r="L169" s="61"/>
      <c r="M169" s="59"/>
      <c r="N169" s="59"/>
      <c r="O169" s="59"/>
      <c r="P169" s="59"/>
      <c r="Q169" s="59"/>
      <c r="R169" s="59"/>
      <c r="S169" s="59"/>
      <c r="T169" s="59"/>
      <c r="U169" s="59"/>
      <c r="V169" s="60">
        <f t="shared" si="7"/>
        <v>0</v>
      </c>
      <c r="W169" s="62"/>
      <c r="X169" s="63"/>
      <c r="Y169" s="64"/>
      <c r="Z169" s="64"/>
      <c r="AA169" s="65">
        <f t="shared" si="8"/>
        <v>0</v>
      </c>
    </row>
    <row r="170" spans="1:27" s="66" customFormat="1" ht="17.25" customHeight="1" x14ac:dyDescent="0.25">
      <c r="A170" s="57">
        <v>167</v>
      </c>
      <c r="B170" s="58"/>
      <c r="C170" s="59"/>
      <c r="D170" s="59"/>
      <c r="E170" s="59"/>
      <c r="F170" s="59"/>
      <c r="G170" s="59"/>
      <c r="H170" s="59"/>
      <c r="I170" s="59"/>
      <c r="J170" s="59"/>
      <c r="K170" s="60">
        <f t="shared" si="6"/>
        <v>0</v>
      </c>
      <c r="L170" s="61"/>
      <c r="M170" s="59"/>
      <c r="N170" s="59"/>
      <c r="O170" s="59"/>
      <c r="P170" s="59"/>
      <c r="Q170" s="59"/>
      <c r="R170" s="59"/>
      <c r="S170" s="59"/>
      <c r="T170" s="59"/>
      <c r="U170" s="59"/>
      <c r="V170" s="60">
        <f t="shared" si="7"/>
        <v>0</v>
      </c>
      <c r="W170" s="62"/>
      <c r="X170" s="63"/>
      <c r="Y170" s="64"/>
      <c r="Z170" s="64"/>
      <c r="AA170" s="65">
        <f t="shared" si="8"/>
        <v>0</v>
      </c>
    </row>
    <row r="171" spans="1:27" s="66" customFormat="1" ht="17.25" customHeight="1" x14ac:dyDescent="0.25">
      <c r="A171" s="57">
        <v>168</v>
      </c>
      <c r="B171" s="58"/>
      <c r="C171" s="59"/>
      <c r="D171" s="59"/>
      <c r="E171" s="59"/>
      <c r="F171" s="59"/>
      <c r="G171" s="59"/>
      <c r="H171" s="59"/>
      <c r="I171" s="59"/>
      <c r="J171" s="59"/>
      <c r="K171" s="60">
        <f t="shared" si="6"/>
        <v>0</v>
      </c>
      <c r="L171" s="61"/>
      <c r="M171" s="59"/>
      <c r="N171" s="59"/>
      <c r="O171" s="59"/>
      <c r="P171" s="59"/>
      <c r="Q171" s="59"/>
      <c r="R171" s="59"/>
      <c r="S171" s="59"/>
      <c r="T171" s="59"/>
      <c r="U171" s="59"/>
      <c r="V171" s="60">
        <f t="shared" si="7"/>
        <v>0</v>
      </c>
      <c r="W171" s="62"/>
      <c r="X171" s="63"/>
      <c r="Y171" s="64"/>
      <c r="Z171" s="64"/>
      <c r="AA171" s="65">
        <f t="shared" si="8"/>
        <v>0</v>
      </c>
    </row>
    <row r="172" spans="1:27" s="66" customFormat="1" ht="17.25" customHeight="1" x14ac:dyDescent="0.25">
      <c r="A172" s="57">
        <v>169</v>
      </c>
      <c r="B172" s="58"/>
      <c r="C172" s="59"/>
      <c r="D172" s="59"/>
      <c r="E172" s="59"/>
      <c r="F172" s="59"/>
      <c r="G172" s="59"/>
      <c r="H172" s="59"/>
      <c r="I172" s="59"/>
      <c r="J172" s="59"/>
      <c r="K172" s="60">
        <f t="shared" si="6"/>
        <v>0</v>
      </c>
      <c r="L172" s="61"/>
      <c r="M172" s="59"/>
      <c r="N172" s="59"/>
      <c r="O172" s="59"/>
      <c r="P172" s="59"/>
      <c r="Q172" s="59"/>
      <c r="R172" s="59"/>
      <c r="S172" s="59"/>
      <c r="T172" s="59"/>
      <c r="U172" s="59"/>
      <c r="V172" s="60">
        <f t="shared" si="7"/>
        <v>0</v>
      </c>
      <c r="W172" s="62"/>
      <c r="X172" s="63"/>
      <c r="Y172" s="64"/>
      <c r="Z172" s="64"/>
      <c r="AA172" s="65">
        <f t="shared" si="8"/>
        <v>0</v>
      </c>
    </row>
    <row r="173" spans="1:27" s="66" customFormat="1" ht="17.25" customHeight="1" x14ac:dyDescent="0.25">
      <c r="A173" s="57">
        <v>170</v>
      </c>
      <c r="B173" s="58"/>
      <c r="C173" s="59"/>
      <c r="D173" s="59"/>
      <c r="E173" s="59"/>
      <c r="F173" s="59"/>
      <c r="G173" s="59"/>
      <c r="H173" s="59"/>
      <c r="I173" s="59"/>
      <c r="J173" s="59"/>
      <c r="K173" s="60">
        <f t="shared" si="6"/>
        <v>0</v>
      </c>
      <c r="L173" s="61"/>
      <c r="M173" s="59"/>
      <c r="N173" s="59"/>
      <c r="O173" s="59"/>
      <c r="P173" s="59"/>
      <c r="Q173" s="59"/>
      <c r="R173" s="59"/>
      <c r="S173" s="59"/>
      <c r="T173" s="59"/>
      <c r="U173" s="59"/>
      <c r="V173" s="60">
        <f t="shared" si="7"/>
        <v>0</v>
      </c>
      <c r="W173" s="62"/>
      <c r="X173" s="63"/>
      <c r="Y173" s="64"/>
      <c r="Z173" s="64"/>
      <c r="AA173" s="65">
        <f t="shared" si="8"/>
        <v>0</v>
      </c>
    </row>
    <row r="174" spans="1:27" s="66" customFormat="1" ht="17.25" customHeight="1" x14ac:dyDescent="0.25">
      <c r="A174" s="57">
        <v>171</v>
      </c>
      <c r="B174" s="58"/>
      <c r="C174" s="59"/>
      <c r="D174" s="59"/>
      <c r="E174" s="59"/>
      <c r="F174" s="59"/>
      <c r="G174" s="59"/>
      <c r="H174" s="59"/>
      <c r="I174" s="59"/>
      <c r="J174" s="59"/>
      <c r="K174" s="60">
        <f t="shared" si="6"/>
        <v>0</v>
      </c>
      <c r="L174" s="61"/>
      <c r="M174" s="59"/>
      <c r="N174" s="59"/>
      <c r="O174" s="59"/>
      <c r="P174" s="59"/>
      <c r="Q174" s="59"/>
      <c r="R174" s="59"/>
      <c r="S174" s="59"/>
      <c r="T174" s="59"/>
      <c r="U174" s="59"/>
      <c r="V174" s="60">
        <f t="shared" si="7"/>
        <v>0</v>
      </c>
      <c r="W174" s="62"/>
      <c r="X174" s="63"/>
      <c r="Y174" s="64"/>
      <c r="Z174" s="64"/>
      <c r="AA174" s="65">
        <f t="shared" si="8"/>
        <v>0</v>
      </c>
    </row>
    <row r="175" spans="1:27" s="66" customFormat="1" ht="17.25" customHeight="1" x14ac:dyDescent="0.25">
      <c r="A175" s="57">
        <v>172</v>
      </c>
      <c r="B175" s="58"/>
      <c r="C175" s="59"/>
      <c r="D175" s="59"/>
      <c r="E175" s="59"/>
      <c r="F175" s="59"/>
      <c r="G175" s="59"/>
      <c r="H175" s="59"/>
      <c r="I175" s="59"/>
      <c r="J175" s="59"/>
      <c r="K175" s="60">
        <f t="shared" si="6"/>
        <v>0</v>
      </c>
      <c r="L175" s="61"/>
      <c r="M175" s="59"/>
      <c r="N175" s="59"/>
      <c r="O175" s="59"/>
      <c r="P175" s="59"/>
      <c r="Q175" s="59"/>
      <c r="R175" s="59"/>
      <c r="S175" s="59"/>
      <c r="T175" s="59"/>
      <c r="U175" s="59"/>
      <c r="V175" s="60">
        <f t="shared" si="7"/>
        <v>0</v>
      </c>
      <c r="W175" s="62"/>
      <c r="X175" s="63"/>
      <c r="Y175" s="64"/>
      <c r="Z175" s="64"/>
      <c r="AA175" s="65">
        <f t="shared" si="8"/>
        <v>0</v>
      </c>
    </row>
    <row r="176" spans="1:27" s="66" customFormat="1" ht="17.25" customHeight="1" x14ac:dyDescent="0.25">
      <c r="A176" s="57">
        <v>173</v>
      </c>
      <c r="B176" s="58"/>
      <c r="C176" s="59"/>
      <c r="D176" s="59"/>
      <c r="E176" s="59"/>
      <c r="F176" s="59"/>
      <c r="G176" s="59"/>
      <c r="H176" s="59"/>
      <c r="I176" s="59"/>
      <c r="J176" s="59"/>
      <c r="K176" s="60">
        <f t="shared" si="6"/>
        <v>0</v>
      </c>
      <c r="L176" s="61"/>
      <c r="M176" s="59"/>
      <c r="N176" s="59"/>
      <c r="O176" s="59"/>
      <c r="P176" s="59"/>
      <c r="Q176" s="59"/>
      <c r="R176" s="59"/>
      <c r="S176" s="59"/>
      <c r="T176" s="59"/>
      <c r="U176" s="59"/>
      <c r="V176" s="60">
        <f t="shared" si="7"/>
        <v>0</v>
      </c>
      <c r="W176" s="62"/>
      <c r="X176" s="63"/>
      <c r="Y176" s="64"/>
      <c r="Z176" s="64"/>
      <c r="AA176" s="65">
        <f t="shared" si="8"/>
        <v>0</v>
      </c>
    </row>
    <row r="177" spans="1:27" s="66" customFormat="1" ht="17.25" customHeight="1" x14ac:dyDescent="0.25">
      <c r="A177" s="57">
        <v>174</v>
      </c>
      <c r="B177" s="58"/>
      <c r="C177" s="59"/>
      <c r="D177" s="59"/>
      <c r="E177" s="59"/>
      <c r="F177" s="59"/>
      <c r="G177" s="59"/>
      <c r="H177" s="59"/>
      <c r="I177" s="59"/>
      <c r="J177" s="59"/>
      <c r="K177" s="60">
        <f t="shared" si="6"/>
        <v>0</v>
      </c>
      <c r="L177" s="61"/>
      <c r="M177" s="59"/>
      <c r="N177" s="59"/>
      <c r="O177" s="59"/>
      <c r="P177" s="59"/>
      <c r="Q177" s="59"/>
      <c r="R177" s="59"/>
      <c r="S177" s="59"/>
      <c r="T177" s="59"/>
      <c r="U177" s="59"/>
      <c r="V177" s="60">
        <f t="shared" si="7"/>
        <v>0</v>
      </c>
      <c r="W177" s="62"/>
      <c r="X177" s="63"/>
      <c r="Y177" s="64"/>
      <c r="Z177" s="64"/>
      <c r="AA177" s="65">
        <f t="shared" si="8"/>
        <v>0</v>
      </c>
    </row>
    <row r="178" spans="1:27" s="66" customFormat="1" ht="17.25" customHeight="1" x14ac:dyDescent="0.25">
      <c r="A178" s="57">
        <v>175</v>
      </c>
      <c r="B178" s="58"/>
      <c r="C178" s="59"/>
      <c r="D178" s="59"/>
      <c r="E178" s="59"/>
      <c r="F178" s="59"/>
      <c r="G178" s="59"/>
      <c r="H178" s="59"/>
      <c r="I178" s="59"/>
      <c r="J178" s="59"/>
      <c r="K178" s="60">
        <f t="shared" si="6"/>
        <v>0</v>
      </c>
      <c r="L178" s="61"/>
      <c r="M178" s="59"/>
      <c r="N178" s="59"/>
      <c r="O178" s="59"/>
      <c r="P178" s="59"/>
      <c r="Q178" s="59"/>
      <c r="R178" s="59"/>
      <c r="S178" s="59"/>
      <c r="T178" s="59"/>
      <c r="U178" s="59"/>
      <c r="V178" s="60">
        <f t="shared" si="7"/>
        <v>0</v>
      </c>
      <c r="W178" s="62"/>
      <c r="X178" s="63"/>
      <c r="Y178" s="64"/>
      <c r="Z178" s="64"/>
      <c r="AA178" s="65">
        <f t="shared" si="8"/>
        <v>0</v>
      </c>
    </row>
    <row r="179" spans="1:27" s="66" customFormat="1" ht="17.25" customHeight="1" x14ac:dyDescent="0.25">
      <c r="A179" s="57">
        <v>176</v>
      </c>
      <c r="B179" s="58"/>
      <c r="C179" s="59"/>
      <c r="D179" s="59"/>
      <c r="E179" s="59"/>
      <c r="F179" s="59"/>
      <c r="G179" s="59"/>
      <c r="H179" s="59"/>
      <c r="I179" s="59"/>
      <c r="J179" s="59"/>
      <c r="K179" s="60">
        <f t="shared" si="6"/>
        <v>0</v>
      </c>
      <c r="L179" s="61"/>
      <c r="M179" s="59"/>
      <c r="N179" s="59"/>
      <c r="O179" s="59"/>
      <c r="P179" s="59"/>
      <c r="Q179" s="59"/>
      <c r="R179" s="59"/>
      <c r="S179" s="59"/>
      <c r="T179" s="59"/>
      <c r="U179" s="59"/>
      <c r="V179" s="60">
        <f t="shared" si="7"/>
        <v>0</v>
      </c>
      <c r="W179" s="62"/>
      <c r="X179" s="63"/>
      <c r="Y179" s="64"/>
      <c r="Z179" s="64"/>
      <c r="AA179" s="65">
        <f t="shared" si="8"/>
        <v>0</v>
      </c>
    </row>
    <row r="180" spans="1:27" s="66" customFormat="1" ht="17.25" customHeight="1" x14ac:dyDescent="0.25">
      <c r="A180" s="57">
        <v>177</v>
      </c>
      <c r="B180" s="58"/>
      <c r="C180" s="59"/>
      <c r="D180" s="59"/>
      <c r="E180" s="59"/>
      <c r="F180" s="59"/>
      <c r="G180" s="59"/>
      <c r="H180" s="59"/>
      <c r="I180" s="59"/>
      <c r="J180" s="59"/>
      <c r="K180" s="60">
        <f t="shared" si="6"/>
        <v>0</v>
      </c>
      <c r="L180" s="61"/>
      <c r="M180" s="59"/>
      <c r="N180" s="59"/>
      <c r="O180" s="59"/>
      <c r="P180" s="59"/>
      <c r="Q180" s="59"/>
      <c r="R180" s="59"/>
      <c r="S180" s="59"/>
      <c r="T180" s="59"/>
      <c r="U180" s="59"/>
      <c r="V180" s="60">
        <f t="shared" si="7"/>
        <v>0</v>
      </c>
      <c r="W180" s="62"/>
      <c r="X180" s="63"/>
      <c r="Y180" s="64"/>
      <c r="Z180" s="64"/>
      <c r="AA180" s="65">
        <f t="shared" si="8"/>
        <v>0</v>
      </c>
    </row>
    <row r="181" spans="1:27" s="66" customFormat="1" ht="17.25" customHeight="1" x14ac:dyDescent="0.25">
      <c r="A181" s="57">
        <v>178</v>
      </c>
      <c r="B181" s="58"/>
      <c r="C181" s="59"/>
      <c r="D181" s="59"/>
      <c r="E181" s="59"/>
      <c r="F181" s="59"/>
      <c r="G181" s="59"/>
      <c r="H181" s="59"/>
      <c r="I181" s="59"/>
      <c r="J181" s="59"/>
      <c r="K181" s="60">
        <f t="shared" si="6"/>
        <v>0</v>
      </c>
      <c r="L181" s="61"/>
      <c r="M181" s="59"/>
      <c r="N181" s="59"/>
      <c r="O181" s="59"/>
      <c r="P181" s="59"/>
      <c r="Q181" s="59"/>
      <c r="R181" s="59"/>
      <c r="S181" s="59"/>
      <c r="T181" s="59"/>
      <c r="U181" s="59"/>
      <c r="V181" s="60">
        <f t="shared" si="7"/>
        <v>0</v>
      </c>
      <c r="W181" s="62"/>
      <c r="X181" s="63"/>
      <c r="Y181" s="64"/>
      <c r="Z181" s="64"/>
      <c r="AA181" s="65">
        <f t="shared" si="8"/>
        <v>0</v>
      </c>
    </row>
    <row r="182" spans="1:27" s="66" customFormat="1" ht="17.25" customHeight="1" x14ac:dyDescent="0.25">
      <c r="A182" s="57">
        <v>179</v>
      </c>
      <c r="B182" s="58"/>
      <c r="C182" s="59"/>
      <c r="D182" s="59"/>
      <c r="E182" s="59"/>
      <c r="F182" s="59"/>
      <c r="G182" s="59"/>
      <c r="H182" s="59"/>
      <c r="I182" s="59"/>
      <c r="J182" s="59"/>
      <c r="K182" s="60">
        <f t="shared" si="6"/>
        <v>0</v>
      </c>
      <c r="L182" s="61"/>
      <c r="M182" s="59"/>
      <c r="N182" s="59"/>
      <c r="O182" s="59"/>
      <c r="P182" s="59"/>
      <c r="Q182" s="59"/>
      <c r="R182" s="59"/>
      <c r="S182" s="59"/>
      <c r="T182" s="59"/>
      <c r="U182" s="59"/>
      <c r="V182" s="60">
        <f t="shared" si="7"/>
        <v>0</v>
      </c>
      <c r="W182" s="62"/>
      <c r="X182" s="63"/>
      <c r="Y182" s="64"/>
      <c r="Z182" s="64"/>
      <c r="AA182" s="65">
        <f t="shared" si="8"/>
        <v>0</v>
      </c>
    </row>
    <row r="183" spans="1:27" s="66" customFormat="1" ht="17.25" customHeight="1" x14ac:dyDescent="0.25">
      <c r="A183" s="57">
        <v>180</v>
      </c>
      <c r="B183" s="58"/>
      <c r="C183" s="59"/>
      <c r="D183" s="59"/>
      <c r="E183" s="59"/>
      <c r="F183" s="59"/>
      <c r="G183" s="59"/>
      <c r="H183" s="59"/>
      <c r="I183" s="59"/>
      <c r="J183" s="59"/>
      <c r="K183" s="60">
        <f t="shared" si="6"/>
        <v>0</v>
      </c>
      <c r="L183" s="61"/>
      <c r="M183" s="59"/>
      <c r="N183" s="59"/>
      <c r="O183" s="59"/>
      <c r="P183" s="59"/>
      <c r="Q183" s="59"/>
      <c r="R183" s="59"/>
      <c r="S183" s="59"/>
      <c r="T183" s="59"/>
      <c r="U183" s="59"/>
      <c r="V183" s="60">
        <f t="shared" si="7"/>
        <v>0</v>
      </c>
      <c r="W183" s="62"/>
      <c r="X183" s="63"/>
      <c r="Y183" s="64"/>
      <c r="Z183" s="64"/>
      <c r="AA183" s="65">
        <f t="shared" si="8"/>
        <v>0</v>
      </c>
    </row>
    <row r="184" spans="1:27" s="66" customFormat="1" ht="17.25" customHeight="1" x14ac:dyDescent="0.25">
      <c r="A184" s="57">
        <v>181</v>
      </c>
      <c r="B184" s="58"/>
      <c r="C184" s="59"/>
      <c r="D184" s="59"/>
      <c r="E184" s="59"/>
      <c r="F184" s="59"/>
      <c r="G184" s="59"/>
      <c r="H184" s="59"/>
      <c r="I184" s="59"/>
      <c r="J184" s="59"/>
      <c r="K184" s="60">
        <f t="shared" si="6"/>
        <v>0</v>
      </c>
      <c r="L184" s="61"/>
      <c r="M184" s="59"/>
      <c r="N184" s="59"/>
      <c r="O184" s="59"/>
      <c r="P184" s="59"/>
      <c r="Q184" s="59"/>
      <c r="R184" s="59"/>
      <c r="S184" s="59"/>
      <c r="T184" s="59"/>
      <c r="U184" s="59"/>
      <c r="V184" s="60">
        <f t="shared" si="7"/>
        <v>0</v>
      </c>
      <c r="W184" s="62"/>
      <c r="X184" s="63"/>
      <c r="Y184" s="64"/>
      <c r="Z184" s="64"/>
      <c r="AA184" s="65">
        <f t="shared" si="8"/>
        <v>0</v>
      </c>
    </row>
    <row r="185" spans="1:27" s="66" customFormat="1" ht="17.25" customHeight="1" x14ac:dyDescent="0.25">
      <c r="A185" s="57">
        <v>182</v>
      </c>
      <c r="B185" s="58"/>
      <c r="C185" s="59"/>
      <c r="D185" s="59"/>
      <c r="E185" s="59"/>
      <c r="F185" s="59"/>
      <c r="G185" s="59"/>
      <c r="H185" s="59"/>
      <c r="I185" s="59"/>
      <c r="J185" s="59"/>
      <c r="K185" s="60">
        <f t="shared" si="6"/>
        <v>0</v>
      </c>
      <c r="L185" s="61"/>
      <c r="M185" s="59"/>
      <c r="N185" s="59"/>
      <c r="O185" s="59"/>
      <c r="P185" s="59"/>
      <c r="Q185" s="59"/>
      <c r="R185" s="59"/>
      <c r="S185" s="59"/>
      <c r="T185" s="59"/>
      <c r="U185" s="59"/>
      <c r="V185" s="60">
        <f t="shared" si="7"/>
        <v>0</v>
      </c>
      <c r="W185" s="62"/>
      <c r="X185" s="63"/>
      <c r="Y185" s="64"/>
      <c r="Z185" s="64"/>
      <c r="AA185" s="65">
        <f t="shared" si="8"/>
        <v>0</v>
      </c>
    </row>
    <row r="186" spans="1:27" s="66" customFormat="1" ht="17.25" customHeight="1" x14ac:dyDescent="0.25">
      <c r="A186" s="57">
        <v>183</v>
      </c>
      <c r="B186" s="58"/>
      <c r="C186" s="59"/>
      <c r="D186" s="59"/>
      <c r="E186" s="59"/>
      <c r="F186" s="59"/>
      <c r="G186" s="59"/>
      <c r="H186" s="59"/>
      <c r="I186" s="59"/>
      <c r="J186" s="59"/>
      <c r="K186" s="60">
        <f t="shared" si="6"/>
        <v>0</v>
      </c>
      <c r="L186" s="61"/>
      <c r="M186" s="59"/>
      <c r="N186" s="59"/>
      <c r="O186" s="59"/>
      <c r="P186" s="59"/>
      <c r="Q186" s="59"/>
      <c r="R186" s="59"/>
      <c r="S186" s="59"/>
      <c r="T186" s="59"/>
      <c r="U186" s="59"/>
      <c r="V186" s="60">
        <f t="shared" si="7"/>
        <v>0</v>
      </c>
      <c r="W186" s="62"/>
      <c r="X186" s="63"/>
      <c r="Y186" s="64"/>
      <c r="Z186" s="64"/>
      <c r="AA186" s="65">
        <f t="shared" si="8"/>
        <v>0</v>
      </c>
    </row>
    <row r="187" spans="1:27" s="66" customFormat="1" ht="17.25" customHeight="1" x14ac:dyDescent="0.25">
      <c r="A187" s="57">
        <v>184</v>
      </c>
      <c r="B187" s="58"/>
      <c r="C187" s="59"/>
      <c r="D187" s="59"/>
      <c r="E187" s="59"/>
      <c r="F187" s="59"/>
      <c r="G187" s="59"/>
      <c r="H187" s="59"/>
      <c r="I187" s="59"/>
      <c r="J187" s="59"/>
      <c r="K187" s="60">
        <f t="shared" si="6"/>
        <v>0</v>
      </c>
      <c r="L187" s="61"/>
      <c r="M187" s="59"/>
      <c r="N187" s="59"/>
      <c r="O187" s="59"/>
      <c r="P187" s="59"/>
      <c r="Q187" s="59"/>
      <c r="R187" s="59"/>
      <c r="S187" s="59"/>
      <c r="T187" s="59"/>
      <c r="U187" s="59"/>
      <c r="V187" s="60">
        <f t="shared" si="7"/>
        <v>0</v>
      </c>
      <c r="W187" s="62"/>
      <c r="X187" s="63"/>
      <c r="Y187" s="64"/>
      <c r="Z187" s="64"/>
      <c r="AA187" s="65">
        <f t="shared" si="8"/>
        <v>0</v>
      </c>
    </row>
    <row r="188" spans="1:27" s="66" customFormat="1" ht="17.25" customHeight="1" x14ac:dyDescent="0.25">
      <c r="A188" s="57">
        <v>185</v>
      </c>
      <c r="B188" s="58"/>
      <c r="C188" s="59"/>
      <c r="D188" s="59"/>
      <c r="E188" s="59"/>
      <c r="F188" s="59"/>
      <c r="G188" s="59"/>
      <c r="H188" s="59"/>
      <c r="I188" s="59"/>
      <c r="J188" s="59"/>
      <c r="K188" s="60">
        <f t="shared" si="6"/>
        <v>0</v>
      </c>
      <c r="L188" s="61"/>
      <c r="M188" s="59"/>
      <c r="N188" s="59"/>
      <c r="O188" s="59"/>
      <c r="P188" s="59"/>
      <c r="Q188" s="59"/>
      <c r="R188" s="59"/>
      <c r="S188" s="59"/>
      <c r="T188" s="59"/>
      <c r="U188" s="59"/>
      <c r="V188" s="60">
        <f t="shared" si="7"/>
        <v>0</v>
      </c>
      <c r="W188" s="62"/>
      <c r="X188" s="63"/>
      <c r="Y188" s="64"/>
      <c r="Z188" s="64"/>
      <c r="AA188" s="65">
        <f t="shared" si="8"/>
        <v>0</v>
      </c>
    </row>
    <row r="189" spans="1:27" s="66" customFormat="1" ht="17.25" customHeight="1" x14ac:dyDescent="0.25">
      <c r="A189" s="57">
        <v>186</v>
      </c>
      <c r="B189" s="58"/>
      <c r="C189" s="59"/>
      <c r="D189" s="59"/>
      <c r="E189" s="59"/>
      <c r="F189" s="59"/>
      <c r="G189" s="59"/>
      <c r="H189" s="59"/>
      <c r="I189" s="59"/>
      <c r="J189" s="59"/>
      <c r="K189" s="60">
        <f t="shared" si="6"/>
        <v>0</v>
      </c>
      <c r="L189" s="61"/>
      <c r="M189" s="59"/>
      <c r="N189" s="59"/>
      <c r="O189" s="59"/>
      <c r="P189" s="59"/>
      <c r="Q189" s="59"/>
      <c r="R189" s="59"/>
      <c r="S189" s="59"/>
      <c r="T189" s="59"/>
      <c r="U189" s="59"/>
      <c r="V189" s="60">
        <f t="shared" si="7"/>
        <v>0</v>
      </c>
      <c r="W189" s="62"/>
      <c r="X189" s="63"/>
      <c r="Y189" s="64"/>
      <c r="Z189" s="64"/>
      <c r="AA189" s="65">
        <f t="shared" si="8"/>
        <v>0</v>
      </c>
    </row>
    <row r="190" spans="1:27" s="66" customFormat="1" ht="17.25" customHeight="1" x14ac:dyDescent="0.25">
      <c r="A190" s="57">
        <v>187</v>
      </c>
      <c r="B190" s="58"/>
      <c r="C190" s="59"/>
      <c r="D190" s="59"/>
      <c r="E190" s="59"/>
      <c r="F190" s="59"/>
      <c r="G190" s="59"/>
      <c r="H190" s="59"/>
      <c r="I190" s="59"/>
      <c r="J190" s="59"/>
      <c r="K190" s="60">
        <f t="shared" si="6"/>
        <v>0</v>
      </c>
      <c r="L190" s="61"/>
      <c r="M190" s="59"/>
      <c r="N190" s="59"/>
      <c r="O190" s="59"/>
      <c r="P190" s="59"/>
      <c r="Q190" s="59"/>
      <c r="R190" s="59"/>
      <c r="S190" s="59"/>
      <c r="T190" s="59"/>
      <c r="U190" s="59"/>
      <c r="V190" s="60">
        <f t="shared" si="7"/>
        <v>0</v>
      </c>
      <c r="W190" s="62"/>
      <c r="X190" s="63"/>
      <c r="Y190" s="64"/>
      <c r="Z190" s="64"/>
      <c r="AA190" s="65">
        <f t="shared" si="8"/>
        <v>0</v>
      </c>
    </row>
    <row r="191" spans="1:27" s="66" customFormat="1" ht="17.25" customHeight="1" x14ac:dyDescent="0.25">
      <c r="A191" s="57">
        <v>188</v>
      </c>
      <c r="B191" s="58"/>
      <c r="C191" s="59"/>
      <c r="D191" s="59"/>
      <c r="E191" s="59"/>
      <c r="F191" s="59"/>
      <c r="G191" s="59"/>
      <c r="H191" s="59"/>
      <c r="I191" s="59"/>
      <c r="J191" s="59"/>
      <c r="K191" s="60">
        <f t="shared" si="6"/>
        <v>0</v>
      </c>
      <c r="L191" s="61"/>
      <c r="M191" s="59"/>
      <c r="N191" s="59"/>
      <c r="O191" s="59"/>
      <c r="P191" s="59"/>
      <c r="Q191" s="59"/>
      <c r="R191" s="59"/>
      <c r="S191" s="59"/>
      <c r="T191" s="59"/>
      <c r="U191" s="59"/>
      <c r="V191" s="60">
        <f t="shared" si="7"/>
        <v>0</v>
      </c>
      <c r="W191" s="62"/>
      <c r="X191" s="63"/>
      <c r="Y191" s="64"/>
      <c r="Z191" s="64"/>
      <c r="AA191" s="65">
        <f t="shared" si="8"/>
        <v>0</v>
      </c>
    </row>
    <row r="192" spans="1:27" s="66" customFormat="1" ht="17.25" customHeight="1" x14ac:dyDescent="0.25">
      <c r="A192" s="57">
        <v>189</v>
      </c>
      <c r="B192" s="58"/>
      <c r="C192" s="59"/>
      <c r="D192" s="59"/>
      <c r="E192" s="59"/>
      <c r="F192" s="59"/>
      <c r="G192" s="59"/>
      <c r="H192" s="59"/>
      <c r="I192" s="59"/>
      <c r="J192" s="59"/>
      <c r="K192" s="60">
        <f t="shared" si="6"/>
        <v>0</v>
      </c>
      <c r="L192" s="61"/>
      <c r="M192" s="59"/>
      <c r="N192" s="59"/>
      <c r="O192" s="59"/>
      <c r="P192" s="59"/>
      <c r="Q192" s="59"/>
      <c r="R192" s="59"/>
      <c r="S192" s="59"/>
      <c r="T192" s="59"/>
      <c r="U192" s="59"/>
      <c r="V192" s="60">
        <f t="shared" si="7"/>
        <v>0</v>
      </c>
      <c r="W192" s="62"/>
      <c r="X192" s="63"/>
      <c r="Y192" s="64"/>
      <c r="Z192" s="64"/>
      <c r="AA192" s="65">
        <f t="shared" si="8"/>
        <v>0</v>
      </c>
    </row>
    <row r="193" spans="1:27" s="66" customFormat="1" ht="17.25" customHeight="1" x14ac:dyDescent="0.25">
      <c r="A193" s="57">
        <v>190</v>
      </c>
      <c r="B193" s="58"/>
      <c r="C193" s="59"/>
      <c r="D193" s="59"/>
      <c r="E193" s="59"/>
      <c r="F193" s="59"/>
      <c r="G193" s="59"/>
      <c r="H193" s="59"/>
      <c r="I193" s="59"/>
      <c r="J193" s="59"/>
      <c r="K193" s="60">
        <f t="shared" si="6"/>
        <v>0</v>
      </c>
      <c r="L193" s="61"/>
      <c r="M193" s="59"/>
      <c r="N193" s="59"/>
      <c r="O193" s="59"/>
      <c r="P193" s="59"/>
      <c r="Q193" s="59"/>
      <c r="R193" s="59"/>
      <c r="S193" s="59"/>
      <c r="T193" s="59"/>
      <c r="U193" s="59"/>
      <c r="V193" s="60">
        <f t="shared" si="7"/>
        <v>0</v>
      </c>
      <c r="W193" s="62"/>
      <c r="X193" s="63"/>
      <c r="Y193" s="64"/>
      <c r="Z193" s="64"/>
      <c r="AA193" s="65">
        <f t="shared" si="8"/>
        <v>0</v>
      </c>
    </row>
    <row r="194" spans="1:27" s="66" customFormat="1" ht="17.25" customHeight="1" x14ac:dyDescent="0.25">
      <c r="A194" s="57">
        <v>191</v>
      </c>
      <c r="B194" s="58"/>
      <c r="C194" s="59"/>
      <c r="D194" s="59"/>
      <c r="E194" s="59"/>
      <c r="F194" s="59"/>
      <c r="G194" s="59"/>
      <c r="H194" s="59"/>
      <c r="I194" s="59"/>
      <c r="J194" s="59"/>
      <c r="K194" s="60">
        <f t="shared" si="6"/>
        <v>0</v>
      </c>
      <c r="L194" s="61"/>
      <c r="M194" s="59"/>
      <c r="N194" s="59"/>
      <c r="O194" s="59"/>
      <c r="P194" s="59"/>
      <c r="Q194" s="59"/>
      <c r="R194" s="59"/>
      <c r="S194" s="59"/>
      <c r="T194" s="59"/>
      <c r="U194" s="59"/>
      <c r="V194" s="60">
        <f t="shared" si="7"/>
        <v>0</v>
      </c>
      <c r="W194" s="62"/>
      <c r="X194" s="63"/>
      <c r="Y194" s="64"/>
      <c r="Z194" s="64"/>
      <c r="AA194" s="65">
        <f t="shared" si="8"/>
        <v>0</v>
      </c>
    </row>
    <row r="195" spans="1:27" s="66" customFormat="1" ht="17.25" customHeight="1" x14ac:dyDescent="0.25">
      <c r="A195" s="57">
        <v>192</v>
      </c>
      <c r="B195" s="58"/>
      <c r="C195" s="59"/>
      <c r="D195" s="59"/>
      <c r="E195" s="59"/>
      <c r="F195" s="59"/>
      <c r="G195" s="59"/>
      <c r="H195" s="59"/>
      <c r="I195" s="59"/>
      <c r="J195" s="59"/>
      <c r="K195" s="60">
        <f t="shared" si="6"/>
        <v>0</v>
      </c>
      <c r="L195" s="61"/>
      <c r="M195" s="59"/>
      <c r="N195" s="59"/>
      <c r="O195" s="59"/>
      <c r="P195" s="59"/>
      <c r="Q195" s="59"/>
      <c r="R195" s="59"/>
      <c r="S195" s="59"/>
      <c r="T195" s="59"/>
      <c r="U195" s="59"/>
      <c r="V195" s="60">
        <f t="shared" si="7"/>
        <v>0</v>
      </c>
      <c r="W195" s="62"/>
      <c r="X195" s="63"/>
      <c r="Y195" s="64"/>
      <c r="Z195" s="64"/>
      <c r="AA195" s="65">
        <f t="shared" si="8"/>
        <v>0</v>
      </c>
    </row>
    <row r="196" spans="1:27" s="66" customFormat="1" ht="17.25" customHeight="1" x14ac:dyDescent="0.25">
      <c r="A196" s="57">
        <v>193</v>
      </c>
      <c r="B196" s="58"/>
      <c r="C196" s="59"/>
      <c r="D196" s="59"/>
      <c r="E196" s="59"/>
      <c r="F196" s="59"/>
      <c r="G196" s="59"/>
      <c r="H196" s="59"/>
      <c r="I196" s="59"/>
      <c r="J196" s="59"/>
      <c r="K196" s="60">
        <f t="shared" ref="K196:K259" si="9">SUM(C196:J196)</f>
        <v>0</v>
      </c>
      <c r="L196" s="61"/>
      <c r="M196" s="59"/>
      <c r="N196" s="59"/>
      <c r="O196" s="59"/>
      <c r="P196" s="59"/>
      <c r="Q196" s="59"/>
      <c r="R196" s="59"/>
      <c r="S196" s="59"/>
      <c r="T196" s="59"/>
      <c r="U196" s="59"/>
      <c r="V196" s="60">
        <f t="shared" ref="V196:V259" si="10">SUM(M196:U196)</f>
        <v>0</v>
      </c>
      <c r="W196" s="62"/>
      <c r="X196" s="63"/>
      <c r="Y196" s="64"/>
      <c r="Z196" s="64"/>
      <c r="AA196" s="65">
        <f t="shared" si="8"/>
        <v>0</v>
      </c>
    </row>
    <row r="197" spans="1:27" s="66" customFormat="1" ht="17.25" customHeight="1" x14ac:dyDescent="0.25">
      <c r="A197" s="57">
        <v>194</v>
      </c>
      <c r="B197" s="58"/>
      <c r="C197" s="59"/>
      <c r="D197" s="59"/>
      <c r="E197" s="59"/>
      <c r="F197" s="59"/>
      <c r="G197" s="59"/>
      <c r="H197" s="59"/>
      <c r="I197" s="59"/>
      <c r="J197" s="59"/>
      <c r="K197" s="60">
        <f t="shared" si="9"/>
        <v>0</v>
      </c>
      <c r="L197" s="61"/>
      <c r="M197" s="59"/>
      <c r="N197" s="59"/>
      <c r="O197" s="59"/>
      <c r="P197" s="59"/>
      <c r="Q197" s="59"/>
      <c r="R197" s="59"/>
      <c r="S197" s="59"/>
      <c r="T197" s="59"/>
      <c r="U197" s="59"/>
      <c r="V197" s="60">
        <f t="shared" si="10"/>
        <v>0</v>
      </c>
      <c r="W197" s="62"/>
      <c r="X197" s="63"/>
      <c r="Y197" s="64"/>
      <c r="Z197" s="64"/>
      <c r="AA197" s="65">
        <f t="shared" ref="AA197:AA260" si="11">IF(AA196+K197-V197=AA196,0,AA196-V197+K197)</f>
        <v>0</v>
      </c>
    </row>
    <row r="198" spans="1:27" s="66" customFormat="1" ht="17.25" customHeight="1" x14ac:dyDescent="0.25">
      <c r="A198" s="57">
        <v>195</v>
      </c>
      <c r="B198" s="58"/>
      <c r="C198" s="59"/>
      <c r="D198" s="59"/>
      <c r="E198" s="59"/>
      <c r="F198" s="59"/>
      <c r="G198" s="59"/>
      <c r="H198" s="59"/>
      <c r="I198" s="59"/>
      <c r="J198" s="59"/>
      <c r="K198" s="60">
        <f t="shared" si="9"/>
        <v>0</v>
      </c>
      <c r="L198" s="61"/>
      <c r="M198" s="59"/>
      <c r="N198" s="59"/>
      <c r="O198" s="59"/>
      <c r="P198" s="59"/>
      <c r="Q198" s="59"/>
      <c r="R198" s="59"/>
      <c r="S198" s="59"/>
      <c r="T198" s="59"/>
      <c r="U198" s="59"/>
      <c r="V198" s="60">
        <f t="shared" si="10"/>
        <v>0</v>
      </c>
      <c r="W198" s="62"/>
      <c r="X198" s="63"/>
      <c r="Y198" s="64"/>
      <c r="Z198" s="64"/>
      <c r="AA198" s="65">
        <f t="shared" si="11"/>
        <v>0</v>
      </c>
    </row>
    <row r="199" spans="1:27" s="66" customFormat="1" ht="17.25" customHeight="1" x14ac:dyDescent="0.25">
      <c r="A199" s="57">
        <v>196</v>
      </c>
      <c r="B199" s="58"/>
      <c r="C199" s="59"/>
      <c r="D199" s="59"/>
      <c r="E199" s="59"/>
      <c r="F199" s="59"/>
      <c r="G199" s="59"/>
      <c r="H199" s="59"/>
      <c r="I199" s="59"/>
      <c r="J199" s="59"/>
      <c r="K199" s="60">
        <f t="shared" si="9"/>
        <v>0</v>
      </c>
      <c r="L199" s="61"/>
      <c r="M199" s="59"/>
      <c r="N199" s="59"/>
      <c r="O199" s="59"/>
      <c r="P199" s="59"/>
      <c r="Q199" s="59"/>
      <c r="R199" s="59"/>
      <c r="S199" s="59"/>
      <c r="T199" s="59"/>
      <c r="U199" s="59"/>
      <c r="V199" s="60">
        <f t="shared" si="10"/>
        <v>0</v>
      </c>
      <c r="W199" s="62"/>
      <c r="X199" s="63"/>
      <c r="Y199" s="64"/>
      <c r="Z199" s="64"/>
      <c r="AA199" s="65">
        <f t="shared" si="11"/>
        <v>0</v>
      </c>
    </row>
    <row r="200" spans="1:27" s="66" customFormat="1" ht="17.25" customHeight="1" x14ac:dyDescent="0.25">
      <c r="A200" s="57">
        <v>197</v>
      </c>
      <c r="B200" s="58"/>
      <c r="C200" s="59"/>
      <c r="D200" s="59"/>
      <c r="E200" s="59"/>
      <c r="F200" s="59"/>
      <c r="G200" s="59"/>
      <c r="H200" s="59"/>
      <c r="I200" s="59"/>
      <c r="J200" s="59"/>
      <c r="K200" s="60">
        <f t="shared" si="9"/>
        <v>0</v>
      </c>
      <c r="L200" s="61"/>
      <c r="M200" s="59"/>
      <c r="N200" s="59"/>
      <c r="O200" s="59"/>
      <c r="P200" s="59"/>
      <c r="Q200" s="59"/>
      <c r="R200" s="59"/>
      <c r="S200" s="59"/>
      <c r="T200" s="59"/>
      <c r="U200" s="59"/>
      <c r="V200" s="60">
        <f t="shared" si="10"/>
        <v>0</v>
      </c>
      <c r="W200" s="62"/>
      <c r="X200" s="63"/>
      <c r="Y200" s="64"/>
      <c r="Z200" s="64"/>
      <c r="AA200" s="65">
        <f t="shared" si="11"/>
        <v>0</v>
      </c>
    </row>
    <row r="201" spans="1:27" s="66" customFormat="1" ht="17.25" customHeight="1" x14ac:dyDescent="0.25">
      <c r="A201" s="57">
        <v>198</v>
      </c>
      <c r="B201" s="58"/>
      <c r="C201" s="59"/>
      <c r="D201" s="59"/>
      <c r="E201" s="59"/>
      <c r="F201" s="59"/>
      <c r="G201" s="59"/>
      <c r="H201" s="59"/>
      <c r="I201" s="59"/>
      <c r="J201" s="59"/>
      <c r="K201" s="60">
        <f t="shared" si="9"/>
        <v>0</v>
      </c>
      <c r="L201" s="61"/>
      <c r="M201" s="59"/>
      <c r="N201" s="59"/>
      <c r="O201" s="59"/>
      <c r="P201" s="59"/>
      <c r="Q201" s="59"/>
      <c r="R201" s="59"/>
      <c r="S201" s="59"/>
      <c r="T201" s="59"/>
      <c r="U201" s="59"/>
      <c r="V201" s="60">
        <f t="shared" si="10"/>
        <v>0</v>
      </c>
      <c r="W201" s="62"/>
      <c r="X201" s="63"/>
      <c r="Y201" s="64"/>
      <c r="Z201" s="64"/>
      <c r="AA201" s="65">
        <f t="shared" si="11"/>
        <v>0</v>
      </c>
    </row>
    <row r="202" spans="1:27" s="66" customFormat="1" ht="17.25" customHeight="1" x14ac:dyDescent="0.25">
      <c r="A202" s="57">
        <v>199</v>
      </c>
      <c r="B202" s="58"/>
      <c r="C202" s="59"/>
      <c r="D202" s="59"/>
      <c r="E202" s="59"/>
      <c r="F202" s="59"/>
      <c r="G202" s="59"/>
      <c r="H202" s="59"/>
      <c r="I202" s="59"/>
      <c r="J202" s="59"/>
      <c r="K202" s="60">
        <f t="shared" si="9"/>
        <v>0</v>
      </c>
      <c r="L202" s="61"/>
      <c r="M202" s="59"/>
      <c r="N202" s="59"/>
      <c r="O202" s="59"/>
      <c r="P202" s="59"/>
      <c r="Q202" s="59"/>
      <c r="R202" s="59"/>
      <c r="S202" s="59"/>
      <c r="T202" s="59"/>
      <c r="U202" s="59"/>
      <c r="V202" s="60">
        <f t="shared" si="10"/>
        <v>0</v>
      </c>
      <c r="W202" s="62"/>
      <c r="X202" s="63"/>
      <c r="Y202" s="64"/>
      <c r="Z202" s="64"/>
      <c r="AA202" s="65">
        <f t="shared" si="11"/>
        <v>0</v>
      </c>
    </row>
    <row r="203" spans="1:27" s="66" customFormat="1" ht="17.25" customHeight="1" x14ac:dyDescent="0.25">
      <c r="A203" s="57">
        <v>200</v>
      </c>
      <c r="B203" s="58"/>
      <c r="C203" s="59"/>
      <c r="D203" s="59"/>
      <c r="E203" s="59"/>
      <c r="F203" s="59"/>
      <c r="G203" s="59"/>
      <c r="H203" s="59"/>
      <c r="I203" s="59"/>
      <c r="J203" s="59"/>
      <c r="K203" s="60">
        <f t="shared" si="9"/>
        <v>0</v>
      </c>
      <c r="L203" s="61"/>
      <c r="M203" s="59"/>
      <c r="N203" s="59"/>
      <c r="O203" s="59"/>
      <c r="P203" s="59"/>
      <c r="Q203" s="59"/>
      <c r="R203" s="59"/>
      <c r="S203" s="59"/>
      <c r="T203" s="59"/>
      <c r="U203" s="59"/>
      <c r="V203" s="60">
        <f t="shared" si="10"/>
        <v>0</v>
      </c>
      <c r="W203" s="62"/>
      <c r="X203" s="63"/>
      <c r="Y203" s="64"/>
      <c r="Z203" s="64"/>
      <c r="AA203" s="65">
        <f t="shared" si="11"/>
        <v>0</v>
      </c>
    </row>
    <row r="204" spans="1:27" s="66" customFormat="1" ht="17.25" customHeight="1" x14ac:dyDescent="0.25">
      <c r="A204" s="57">
        <v>201</v>
      </c>
      <c r="B204" s="58"/>
      <c r="C204" s="59"/>
      <c r="D204" s="59"/>
      <c r="E204" s="59"/>
      <c r="F204" s="59"/>
      <c r="G204" s="59"/>
      <c r="H204" s="59"/>
      <c r="I204" s="59"/>
      <c r="J204" s="59"/>
      <c r="K204" s="60">
        <f t="shared" si="9"/>
        <v>0</v>
      </c>
      <c r="L204" s="61"/>
      <c r="M204" s="59"/>
      <c r="N204" s="59"/>
      <c r="O204" s="59"/>
      <c r="P204" s="59"/>
      <c r="Q204" s="59"/>
      <c r="R204" s="59"/>
      <c r="S204" s="59"/>
      <c r="T204" s="59"/>
      <c r="U204" s="59"/>
      <c r="V204" s="60">
        <f t="shared" si="10"/>
        <v>0</v>
      </c>
      <c r="W204" s="62"/>
      <c r="X204" s="63"/>
      <c r="Y204" s="64"/>
      <c r="Z204" s="64"/>
      <c r="AA204" s="65">
        <f t="shared" si="11"/>
        <v>0</v>
      </c>
    </row>
    <row r="205" spans="1:27" s="66" customFormat="1" ht="17.25" customHeight="1" x14ac:dyDescent="0.25">
      <c r="A205" s="57">
        <v>202</v>
      </c>
      <c r="B205" s="58"/>
      <c r="C205" s="59"/>
      <c r="D205" s="59"/>
      <c r="E205" s="59"/>
      <c r="F205" s="59"/>
      <c r="G205" s="59"/>
      <c r="H205" s="59"/>
      <c r="I205" s="59"/>
      <c r="J205" s="59"/>
      <c r="K205" s="60">
        <f t="shared" si="9"/>
        <v>0</v>
      </c>
      <c r="L205" s="61"/>
      <c r="M205" s="59"/>
      <c r="N205" s="59"/>
      <c r="O205" s="59"/>
      <c r="P205" s="59"/>
      <c r="Q205" s="59"/>
      <c r="R205" s="59"/>
      <c r="S205" s="59"/>
      <c r="T205" s="59"/>
      <c r="U205" s="59"/>
      <c r="V205" s="60">
        <f t="shared" si="10"/>
        <v>0</v>
      </c>
      <c r="W205" s="62"/>
      <c r="X205" s="63"/>
      <c r="Y205" s="64"/>
      <c r="Z205" s="64"/>
      <c r="AA205" s="65">
        <f t="shared" si="11"/>
        <v>0</v>
      </c>
    </row>
    <row r="206" spans="1:27" s="66" customFormat="1" ht="17.25" customHeight="1" x14ac:dyDescent="0.25">
      <c r="A206" s="57">
        <v>203</v>
      </c>
      <c r="B206" s="58"/>
      <c r="C206" s="59"/>
      <c r="D206" s="59"/>
      <c r="E206" s="59"/>
      <c r="F206" s="59"/>
      <c r="G206" s="59"/>
      <c r="H206" s="59"/>
      <c r="I206" s="59"/>
      <c r="J206" s="59"/>
      <c r="K206" s="60">
        <f t="shared" si="9"/>
        <v>0</v>
      </c>
      <c r="L206" s="61"/>
      <c r="M206" s="59"/>
      <c r="N206" s="59"/>
      <c r="O206" s="59"/>
      <c r="P206" s="59"/>
      <c r="Q206" s="59"/>
      <c r="R206" s="59"/>
      <c r="S206" s="59"/>
      <c r="T206" s="59"/>
      <c r="U206" s="59"/>
      <c r="V206" s="60">
        <f t="shared" si="10"/>
        <v>0</v>
      </c>
      <c r="W206" s="62"/>
      <c r="X206" s="63"/>
      <c r="Y206" s="64"/>
      <c r="Z206" s="64"/>
      <c r="AA206" s="65">
        <f t="shared" si="11"/>
        <v>0</v>
      </c>
    </row>
    <row r="207" spans="1:27" s="66" customFormat="1" ht="17.25" customHeight="1" x14ac:dyDescent="0.25">
      <c r="A207" s="57">
        <v>204</v>
      </c>
      <c r="B207" s="58"/>
      <c r="C207" s="59"/>
      <c r="D207" s="59"/>
      <c r="E207" s="59"/>
      <c r="F207" s="59"/>
      <c r="G207" s="59"/>
      <c r="H207" s="59"/>
      <c r="I207" s="59"/>
      <c r="J207" s="59"/>
      <c r="K207" s="60">
        <f t="shared" si="9"/>
        <v>0</v>
      </c>
      <c r="L207" s="61"/>
      <c r="M207" s="59"/>
      <c r="N207" s="59"/>
      <c r="O207" s="59"/>
      <c r="P207" s="59"/>
      <c r="Q207" s="59"/>
      <c r="R207" s="59"/>
      <c r="S207" s="59"/>
      <c r="T207" s="59"/>
      <c r="U207" s="59"/>
      <c r="V207" s="60">
        <f t="shared" si="10"/>
        <v>0</v>
      </c>
      <c r="W207" s="62"/>
      <c r="X207" s="63"/>
      <c r="Y207" s="64"/>
      <c r="Z207" s="64"/>
      <c r="AA207" s="65">
        <f t="shared" si="11"/>
        <v>0</v>
      </c>
    </row>
    <row r="208" spans="1:27" s="66" customFormat="1" ht="17.25" customHeight="1" x14ac:dyDescent="0.25">
      <c r="A208" s="57">
        <v>205</v>
      </c>
      <c r="B208" s="58"/>
      <c r="C208" s="59"/>
      <c r="D208" s="59"/>
      <c r="E208" s="59"/>
      <c r="F208" s="59"/>
      <c r="G208" s="59"/>
      <c r="H208" s="59"/>
      <c r="I208" s="59"/>
      <c r="J208" s="59"/>
      <c r="K208" s="60">
        <f t="shared" si="9"/>
        <v>0</v>
      </c>
      <c r="L208" s="61"/>
      <c r="M208" s="59"/>
      <c r="N208" s="59"/>
      <c r="O208" s="59"/>
      <c r="P208" s="59"/>
      <c r="Q208" s="59"/>
      <c r="R208" s="59"/>
      <c r="S208" s="59"/>
      <c r="T208" s="59"/>
      <c r="U208" s="59"/>
      <c r="V208" s="60">
        <f t="shared" si="10"/>
        <v>0</v>
      </c>
      <c r="W208" s="62"/>
      <c r="X208" s="63"/>
      <c r="Y208" s="64"/>
      <c r="Z208" s="64"/>
      <c r="AA208" s="65">
        <f t="shared" si="11"/>
        <v>0</v>
      </c>
    </row>
    <row r="209" spans="1:27" s="66" customFormat="1" ht="17.25" customHeight="1" x14ac:dyDescent="0.25">
      <c r="A209" s="57">
        <v>206</v>
      </c>
      <c r="B209" s="58"/>
      <c r="C209" s="59"/>
      <c r="D209" s="59"/>
      <c r="E209" s="59"/>
      <c r="F209" s="59"/>
      <c r="G209" s="59"/>
      <c r="H209" s="59"/>
      <c r="I209" s="59"/>
      <c r="J209" s="59"/>
      <c r="K209" s="60">
        <f t="shared" si="9"/>
        <v>0</v>
      </c>
      <c r="L209" s="61"/>
      <c r="M209" s="59"/>
      <c r="N209" s="59"/>
      <c r="O209" s="59"/>
      <c r="P209" s="59"/>
      <c r="Q209" s="59"/>
      <c r="R209" s="59"/>
      <c r="S209" s="59"/>
      <c r="T209" s="59"/>
      <c r="U209" s="59"/>
      <c r="V209" s="60">
        <f t="shared" si="10"/>
        <v>0</v>
      </c>
      <c r="W209" s="62"/>
      <c r="X209" s="63"/>
      <c r="Y209" s="64"/>
      <c r="Z209" s="64"/>
      <c r="AA209" s="65">
        <f t="shared" si="11"/>
        <v>0</v>
      </c>
    </row>
    <row r="210" spans="1:27" s="66" customFormat="1" ht="17.25" customHeight="1" x14ac:dyDescent="0.25">
      <c r="A210" s="57">
        <v>207</v>
      </c>
      <c r="B210" s="58"/>
      <c r="C210" s="59"/>
      <c r="D210" s="59"/>
      <c r="E210" s="59"/>
      <c r="F210" s="59"/>
      <c r="G210" s="59"/>
      <c r="H210" s="59"/>
      <c r="I210" s="59"/>
      <c r="J210" s="59"/>
      <c r="K210" s="60">
        <f t="shared" si="9"/>
        <v>0</v>
      </c>
      <c r="L210" s="61"/>
      <c r="M210" s="59"/>
      <c r="N210" s="59"/>
      <c r="O210" s="59"/>
      <c r="P210" s="59"/>
      <c r="Q210" s="59"/>
      <c r="R210" s="59"/>
      <c r="S210" s="59"/>
      <c r="T210" s="59"/>
      <c r="U210" s="59"/>
      <c r="V210" s="60">
        <f t="shared" si="10"/>
        <v>0</v>
      </c>
      <c r="W210" s="62"/>
      <c r="X210" s="63"/>
      <c r="Y210" s="64"/>
      <c r="Z210" s="64"/>
      <c r="AA210" s="65">
        <f t="shared" si="11"/>
        <v>0</v>
      </c>
    </row>
    <row r="211" spans="1:27" s="66" customFormat="1" ht="17.25" customHeight="1" x14ac:dyDescent="0.25">
      <c r="A211" s="57">
        <v>208</v>
      </c>
      <c r="B211" s="58"/>
      <c r="C211" s="59"/>
      <c r="D211" s="59"/>
      <c r="E211" s="59"/>
      <c r="F211" s="59"/>
      <c r="G211" s="59"/>
      <c r="H211" s="59"/>
      <c r="I211" s="59"/>
      <c r="J211" s="59"/>
      <c r="K211" s="60">
        <f t="shared" si="9"/>
        <v>0</v>
      </c>
      <c r="L211" s="61"/>
      <c r="M211" s="59"/>
      <c r="N211" s="59"/>
      <c r="O211" s="59"/>
      <c r="P211" s="59"/>
      <c r="Q211" s="59"/>
      <c r="R211" s="59"/>
      <c r="S211" s="59"/>
      <c r="T211" s="59"/>
      <c r="U211" s="59"/>
      <c r="V211" s="60">
        <f t="shared" si="10"/>
        <v>0</v>
      </c>
      <c r="W211" s="62"/>
      <c r="X211" s="63"/>
      <c r="Y211" s="64"/>
      <c r="Z211" s="64"/>
      <c r="AA211" s="65">
        <f t="shared" si="11"/>
        <v>0</v>
      </c>
    </row>
    <row r="212" spans="1:27" s="66" customFormat="1" ht="17.25" customHeight="1" x14ac:dyDescent="0.25">
      <c r="A212" s="57">
        <v>209</v>
      </c>
      <c r="B212" s="58"/>
      <c r="C212" s="59"/>
      <c r="D212" s="59"/>
      <c r="E212" s="59"/>
      <c r="F212" s="59"/>
      <c r="G212" s="59"/>
      <c r="H212" s="59"/>
      <c r="I212" s="59"/>
      <c r="J212" s="59"/>
      <c r="K212" s="60">
        <f t="shared" si="9"/>
        <v>0</v>
      </c>
      <c r="L212" s="61"/>
      <c r="M212" s="59"/>
      <c r="N212" s="59"/>
      <c r="O212" s="59"/>
      <c r="P212" s="59"/>
      <c r="Q212" s="59"/>
      <c r="R212" s="59"/>
      <c r="S212" s="59"/>
      <c r="T212" s="59"/>
      <c r="U212" s="59"/>
      <c r="V212" s="60">
        <f t="shared" si="10"/>
        <v>0</v>
      </c>
      <c r="W212" s="62"/>
      <c r="X212" s="63"/>
      <c r="Y212" s="64"/>
      <c r="Z212" s="64"/>
      <c r="AA212" s="65">
        <f t="shared" si="11"/>
        <v>0</v>
      </c>
    </row>
    <row r="213" spans="1:27" s="66" customFormat="1" ht="17.25" customHeight="1" x14ac:dyDescent="0.25">
      <c r="A213" s="57">
        <v>210</v>
      </c>
      <c r="B213" s="58"/>
      <c r="C213" s="59"/>
      <c r="D213" s="59"/>
      <c r="E213" s="59"/>
      <c r="F213" s="59"/>
      <c r="G213" s="59"/>
      <c r="H213" s="59"/>
      <c r="I213" s="59"/>
      <c r="J213" s="59"/>
      <c r="K213" s="60">
        <f t="shared" si="9"/>
        <v>0</v>
      </c>
      <c r="L213" s="61"/>
      <c r="M213" s="59"/>
      <c r="N213" s="59"/>
      <c r="O213" s="59"/>
      <c r="P213" s="59"/>
      <c r="Q213" s="59"/>
      <c r="R213" s="59"/>
      <c r="S213" s="59"/>
      <c r="T213" s="59"/>
      <c r="U213" s="59"/>
      <c r="V213" s="60">
        <f t="shared" si="10"/>
        <v>0</v>
      </c>
      <c r="W213" s="62"/>
      <c r="X213" s="63"/>
      <c r="Y213" s="64"/>
      <c r="Z213" s="64"/>
      <c r="AA213" s="65">
        <f t="shared" si="11"/>
        <v>0</v>
      </c>
    </row>
    <row r="214" spans="1:27" s="66" customFormat="1" ht="17.25" customHeight="1" x14ac:dyDescent="0.25">
      <c r="A214" s="57">
        <v>211</v>
      </c>
      <c r="B214" s="58"/>
      <c r="C214" s="59"/>
      <c r="D214" s="59"/>
      <c r="E214" s="59"/>
      <c r="F214" s="59"/>
      <c r="G214" s="59"/>
      <c r="H214" s="59"/>
      <c r="I214" s="59"/>
      <c r="J214" s="59"/>
      <c r="K214" s="60">
        <f t="shared" si="9"/>
        <v>0</v>
      </c>
      <c r="L214" s="61"/>
      <c r="M214" s="59"/>
      <c r="N214" s="59"/>
      <c r="O214" s="59"/>
      <c r="P214" s="59"/>
      <c r="Q214" s="59"/>
      <c r="R214" s="59"/>
      <c r="S214" s="59"/>
      <c r="T214" s="59"/>
      <c r="U214" s="59"/>
      <c r="V214" s="60">
        <f t="shared" si="10"/>
        <v>0</v>
      </c>
      <c r="W214" s="62"/>
      <c r="X214" s="63"/>
      <c r="Y214" s="64"/>
      <c r="Z214" s="64"/>
      <c r="AA214" s="65">
        <f t="shared" si="11"/>
        <v>0</v>
      </c>
    </row>
    <row r="215" spans="1:27" s="66" customFormat="1" ht="17.25" customHeight="1" x14ac:dyDescent="0.25">
      <c r="A215" s="57">
        <v>212</v>
      </c>
      <c r="B215" s="58"/>
      <c r="C215" s="59"/>
      <c r="D215" s="59"/>
      <c r="E215" s="59"/>
      <c r="F215" s="59"/>
      <c r="G215" s="59"/>
      <c r="H215" s="59"/>
      <c r="I215" s="59"/>
      <c r="J215" s="59"/>
      <c r="K215" s="60">
        <f t="shared" si="9"/>
        <v>0</v>
      </c>
      <c r="L215" s="61"/>
      <c r="M215" s="59"/>
      <c r="N215" s="59"/>
      <c r="O215" s="59"/>
      <c r="P215" s="59"/>
      <c r="Q215" s="59"/>
      <c r="R215" s="59"/>
      <c r="S215" s="59"/>
      <c r="T215" s="59"/>
      <c r="U215" s="59"/>
      <c r="V215" s="60">
        <f t="shared" si="10"/>
        <v>0</v>
      </c>
      <c r="W215" s="62"/>
      <c r="X215" s="63"/>
      <c r="Y215" s="64"/>
      <c r="Z215" s="64"/>
      <c r="AA215" s="65">
        <f t="shared" si="11"/>
        <v>0</v>
      </c>
    </row>
    <row r="216" spans="1:27" s="66" customFormat="1" ht="17.25" customHeight="1" x14ac:dyDescent="0.25">
      <c r="A216" s="57">
        <v>213</v>
      </c>
      <c r="B216" s="58"/>
      <c r="C216" s="59"/>
      <c r="D216" s="59"/>
      <c r="E216" s="59"/>
      <c r="F216" s="59"/>
      <c r="G216" s="59"/>
      <c r="H216" s="59"/>
      <c r="I216" s="59"/>
      <c r="J216" s="59"/>
      <c r="K216" s="60">
        <f t="shared" si="9"/>
        <v>0</v>
      </c>
      <c r="L216" s="61"/>
      <c r="M216" s="59"/>
      <c r="N216" s="59"/>
      <c r="O216" s="59"/>
      <c r="P216" s="59"/>
      <c r="Q216" s="59"/>
      <c r="R216" s="59"/>
      <c r="S216" s="59"/>
      <c r="T216" s="59"/>
      <c r="U216" s="59"/>
      <c r="V216" s="60">
        <f t="shared" si="10"/>
        <v>0</v>
      </c>
      <c r="W216" s="62"/>
      <c r="X216" s="63"/>
      <c r="Y216" s="64"/>
      <c r="Z216" s="64"/>
      <c r="AA216" s="65">
        <f t="shared" si="11"/>
        <v>0</v>
      </c>
    </row>
    <row r="217" spans="1:27" s="66" customFormat="1" ht="17.25" customHeight="1" x14ac:dyDescent="0.25">
      <c r="A217" s="57">
        <v>214</v>
      </c>
      <c r="B217" s="58"/>
      <c r="C217" s="59"/>
      <c r="D217" s="59"/>
      <c r="E217" s="59"/>
      <c r="F217" s="59"/>
      <c r="G217" s="59"/>
      <c r="H217" s="59"/>
      <c r="I217" s="59"/>
      <c r="J217" s="59"/>
      <c r="K217" s="60">
        <f t="shared" si="9"/>
        <v>0</v>
      </c>
      <c r="L217" s="61"/>
      <c r="M217" s="59"/>
      <c r="N217" s="59"/>
      <c r="O217" s="59"/>
      <c r="P217" s="59"/>
      <c r="Q217" s="59"/>
      <c r="R217" s="59"/>
      <c r="S217" s="59"/>
      <c r="T217" s="59"/>
      <c r="U217" s="59"/>
      <c r="V217" s="60">
        <f t="shared" si="10"/>
        <v>0</v>
      </c>
      <c r="W217" s="62"/>
      <c r="X217" s="63"/>
      <c r="Y217" s="64"/>
      <c r="Z217" s="64"/>
      <c r="AA217" s="65">
        <f t="shared" si="11"/>
        <v>0</v>
      </c>
    </row>
    <row r="218" spans="1:27" s="66" customFormat="1" ht="17.25" customHeight="1" x14ac:dyDescent="0.25">
      <c r="A218" s="57">
        <v>215</v>
      </c>
      <c r="B218" s="58"/>
      <c r="C218" s="59"/>
      <c r="D218" s="59"/>
      <c r="E218" s="59"/>
      <c r="F218" s="59"/>
      <c r="G218" s="59"/>
      <c r="H218" s="59"/>
      <c r="I218" s="59"/>
      <c r="J218" s="59"/>
      <c r="K218" s="60">
        <f t="shared" si="9"/>
        <v>0</v>
      </c>
      <c r="L218" s="61"/>
      <c r="M218" s="59"/>
      <c r="N218" s="59"/>
      <c r="O218" s="59"/>
      <c r="P218" s="59"/>
      <c r="Q218" s="59"/>
      <c r="R218" s="59"/>
      <c r="S218" s="59"/>
      <c r="T218" s="59"/>
      <c r="U218" s="59"/>
      <c r="V218" s="60">
        <f t="shared" si="10"/>
        <v>0</v>
      </c>
      <c r="W218" s="62"/>
      <c r="X218" s="63"/>
      <c r="Y218" s="64"/>
      <c r="Z218" s="64"/>
      <c r="AA218" s="65">
        <f t="shared" si="11"/>
        <v>0</v>
      </c>
    </row>
    <row r="219" spans="1:27" s="66" customFormat="1" ht="17.25" customHeight="1" x14ac:dyDescent="0.25">
      <c r="A219" s="57">
        <v>216</v>
      </c>
      <c r="B219" s="58"/>
      <c r="C219" s="59"/>
      <c r="D219" s="59"/>
      <c r="E219" s="59"/>
      <c r="F219" s="59"/>
      <c r="G219" s="59"/>
      <c r="H219" s="59"/>
      <c r="I219" s="59"/>
      <c r="J219" s="59"/>
      <c r="K219" s="60">
        <f t="shared" si="9"/>
        <v>0</v>
      </c>
      <c r="L219" s="61"/>
      <c r="M219" s="59"/>
      <c r="N219" s="59"/>
      <c r="O219" s="59"/>
      <c r="P219" s="59"/>
      <c r="Q219" s="59"/>
      <c r="R219" s="59"/>
      <c r="S219" s="59"/>
      <c r="T219" s="59"/>
      <c r="U219" s="59"/>
      <c r="V219" s="60">
        <f t="shared" si="10"/>
        <v>0</v>
      </c>
      <c r="W219" s="62"/>
      <c r="X219" s="63"/>
      <c r="Y219" s="64"/>
      <c r="Z219" s="64"/>
      <c r="AA219" s="65">
        <f t="shared" si="11"/>
        <v>0</v>
      </c>
    </row>
    <row r="220" spans="1:27" s="66" customFormat="1" ht="17.25" customHeight="1" x14ac:dyDescent="0.25">
      <c r="A220" s="57">
        <v>217</v>
      </c>
      <c r="B220" s="58"/>
      <c r="C220" s="59"/>
      <c r="D220" s="59"/>
      <c r="E220" s="59"/>
      <c r="F220" s="59"/>
      <c r="G220" s="59"/>
      <c r="H220" s="59"/>
      <c r="I220" s="59"/>
      <c r="J220" s="59"/>
      <c r="K220" s="60">
        <f t="shared" si="9"/>
        <v>0</v>
      </c>
      <c r="L220" s="61"/>
      <c r="M220" s="59"/>
      <c r="N220" s="59"/>
      <c r="O220" s="59"/>
      <c r="P220" s="59"/>
      <c r="Q220" s="59"/>
      <c r="R220" s="59"/>
      <c r="S220" s="59"/>
      <c r="T220" s="59"/>
      <c r="U220" s="59"/>
      <c r="V220" s="60">
        <f t="shared" si="10"/>
        <v>0</v>
      </c>
      <c r="W220" s="62"/>
      <c r="X220" s="63"/>
      <c r="Y220" s="64"/>
      <c r="Z220" s="64"/>
      <c r="AA220" s="65">
        <f t="shared" si="11"/>
        <v>0</v>
      </c>
    </row>
    <row r="221" spans="1:27" s="66" customFormat="1" ht="17.25" customHeight="1" x14ac:dyDescent="0.25">
      <c r="A221" s="57">
        <v>218</v>
      </c>
      <c r="B221" s="58"/>
      <c r="C221" s="59"/>
      <c r="D221" s="59"/>
      <c r="E221" s="59"/>
      <c r="F221" s="59"/>
      <c r="G221" s="59"/>
      <c r="H221" s="59"/>
      <c r="I221" s="59"/>
      <c r="J221" s="59"/>
      <c r="K221" s="60">
        <f t="shared" si="9"/>
        <v>0</v>
      </c>
      <c r="L221" s="61"/>
      <c r="M221" s="59"/>
      <c r="N221" s="59"/>
      <c r="O221" s="59"/>
      <c r="P221" s="59"/>
      <c r="Q221" s="59"/>
      <c r="R221" s="59"/>
      <c r="S221" s="59"/>
      <c r="T221" s="59"/>
      <c r="U221" s="59"/>
      <c r="V221" s="60">
        <f t="shared" si="10"/>
        <v>0</v>
      </c>
      <c r="W221" s="62"/>
      <c r="X221" s="63"/>
      <c r="Y221" s="64"/>
      <c r="Z221" s="64"/>
      <c r="AA221" s="65">
        <f t="shared" si="11"/>
        <v>0</v>
      </c>
    </row>
    <row r="222" spans="1:27" s="66" customFormat="1" ht="17.25" customHeight="1" x14ac:dyDescent="0.25">
      <c r="A222" s="57">
        <v>219</v>
      </c>
      <c r="B222" s="58"/>
      <c r="C222" s="59"/>
      <c r="D222" s="59"/>
      <c r="E222" s="59"/>
      <c r="F222" s="59"/>
      <c r="G222" s="59"/>
      <c r="H222" s="59"/>
      <c r="I222" s="59"/>
      <c r="J222" s="59"/>
      <c r="K222" s="60">
        <f t="shared" si="9"/>
        <v>0</v>
      </c>
      <c r="L222" s="61"/>
      <c r="M222" s="59"/>
      <c r="N222" s="59"/>
      <c r="O222" s="59"/>
      <c r="P222" s="59"/>
      <c r="Q222" s="59"/>
      <c r="R222" s="59"/>
      <c r="S222" s="59"/>
      <c r="T222" s="59"/>
      <c r="U222" s="59"/>
      <c r="V222" s="60">
        <f t="shared" si="10"/>
        <v>0</v>
      </c>
      <c r="W222" s="62"/>
      <c r="X222" s="63"/>
      <c r="Y222" s="64"/>
      <c r="Z222" s="64"/>
      <c r="AA222" s="65">
        <f t="shared" si="11"/>
        <v>0</v>
      </c>
    </row>
    <row r="223" spans="1:27" s="66" customFormat="1" ht="17.25" customHeight="1" x14ac:dyDescent="0.25">
      <c r="A223" s="57">
        <v>220</v>
      </c>
      <c r="B223" s="58"/>
      <c r="C223" s="59"/>
      <c r="D223" s="59"/>
      <c r="E223" s="59"/>
      <c r="F223" s="59"/>
      <c r="G223" s="59"/>
      <c r="H223" s="59"/>
      <c r="I223" s="59"/>
      <c r="J223" s="59"/>
      <c r="K223" s="60">
        <f t="shared" si="9"/>
        <v>0</v>
      </c>
      <c r="L223" s="61"/>
      <c r="M223" s="59"/>
      <c r="N223" s="59"/>
      <c r="O223" s="59"/>
      <c r="P223" s="59"/>
      <c r="Q223" s="59"/>
      <c r="R223" s="59"/>
      <c r="S223" s="59"/>
      <c r="T223" s="59"/>
      <c r="U223" s="59"/>
      <c r="V223" s="60">
        <f t="shared" si="10"/>
        <v>0</v>
      </c>
      <c r="W223" s="62"/>
      <c r="X223" s="63"/>
      <c r="Y223" s="64"/>
      <c r="Z223" s="64"/>
      <c r="AA223" s="65">
        <f t="shared" si="11"/>
        <v>0</v>
      </c>
    </row>
    <row r="224" spans="1:27" s="66" customFormat="1" ht="17.25" customHeight="1" x14ac:dyDescent="0.25">
      <c r="A224" s="57">
        <v>221</v>
      </c>
      <c r="B224" s="58"/>
      <c r="C224" s="59"/>
      <c r="D224" s="59"/>
      <c r="E224" s="59"/>
      <c r="F224" s="59"/>
      <c r="G224" s="59"/>
      <c r="H224" s="59"/>
      <c r="I224" s="59"/>
      <c r="J224" s="59"/>
      <c r="K224" s="60">
        <f t="shared" si="9"/>
        <v>0</v>
      </c>
      <c r="L224" s="61"/>
      <c r="M224" s="59"/>
      <c r="N224" s="59"/>
      <c r="O224" s="59"/>
      <c r="P224" s="59"/>
      <c r="Q224" s="59"/>
      <c r="R224" s="59"/>
      <c r="S224" s="59"/>
      <c r="T224" s="59"/>
      <c r="U224" s="59"/>
      <c r="V224" s="60">
        <f t="shared" si="10"/>
        <v>0</v>
      </c>
      <c r="W224" s="62"/>
      <c r="X224" s="63"/>
      <c r="Y224" s="64"/>
      <c r="Z224" s="64"/>
      <c r="AA224" s="65">
        <f t="shared" si="11"/>
        <v>0</v>
      </c>
    </row>
    <row r="225" spans="1:27" s="66" customFormat="1" ht="17.25" customHeight="1" x14ac:dyDescent="0.25">
      <c r="A225" s="57">
        <v>222</v>
      </c>
      <c r="B225" s="58"/>
      <c r="C225" s="59"/>
      <c r="D225" s="59"/>
      <c r="E225" s="59"/>
      <c r="F225" s="59"/>
      <c r="G225" s="59"/>
      <c r="H225" s="59"/>
      <c r="I225" s="59"/>
      <c r="J225" s="59"/>
      <c r="K225" s="60">
        <f t="shared" si="9"/>
        <v>0</v>
      </c>
      <c r="L225" s="61"/>
      <c r="M225" s="59"/>
      <c r="N225" s="59"/>
      <c r="O225" s="59"/>
      <c r="P225" s="59"/>
      <c r="Q225" s="59"/>
      <c r="R225" s="59"/>
      <c r="S225" s="59"/>
      <c r="T225" s="59"/>
      <c r="U225" s="59"/>
      <c r="V225" s="60">
        <f t="shared" si="10"/>
        <v>0</v>
      </c>
      <c r="W225" s="62"/>
      <c r="X225" s="63"/>
      <c r="Y225" s="64"/>
      <c r="Z225" s="64"/>
      <c r="AA225" s="65">
        <f t="shared" si="11"/>
        <v>0</v>
      </c>
    </row>
    <row r="226" spans="1:27" s="66" customFormat="1" ht="17.25" customHeight="1" x14ac:dyDescent="0.25">
      <c r="A226" s="57">
        <v>223</v>
      </c>
      <c r="B226" s="58"/>
      <c r="C226" s="59"/>
      <c r="D226" s="59"/>
      <c r="E226" s="59"/>
      <c r="F226" s="59"/>
      <c r="G226" s="59"/>
      <c r="H226" s="59"/>
      <c r="I226" s="59"/>
      <c r="J226" s="59"/>
      <c r="K226" s="60">
        <f t="shared" si="9"/>
        <v>0</v>
      </c>
      <c r="L226" s="61"/>
      <c r="M226" s="59"/>
      <c r="N226" s="59"/>
      <c r="O226" s="59"/>
      <c r="P226" s="59"/>
      <c r="Q226" s="59"/>
      <c r="R226" s="59"/>
      <c r="S226" s="59"/>
      <c r="T226" s="59"/>
      <c r="U226" s="59"/>
      <c r="V226" s="60">
        <f t="shared" si="10"/>
        <v>0</v>
      </c>
      <c r="W226" s="62"/>
      <c r="X226" s="63"/>
      <c r="Y226" s="64"/>
      <c r="Z226" s="64"/>
      <c r="AA226" s="65">
        <f t="shared" si="11"/>
        <v>0</v>
      </c>
    </row>
    <row r="227" spans="1:27" s="66" customFormat="1" ht="17.25" customHeight="1" x14ac:dyDescent="0.25">
      <c r="A227" s="57">
        <v>224</v>
      </c>
      <c r="B227" s="58"/>
      <c r="C227" s="59"/>
      <c r="D227" s="59"/>
      <c r="E227" s="59"/>
      <c r="F227" s="59"/>
      <c r="G227" s="59"/>
      <c r="H227" s="59"/>
      <c r="I227" s="59"/>
      <c r="J227" s="59"/>
      <c r="K227" s="60">
        <f t="shared" si="9"/>
        <v>0</v>
      </c>
      <c r="L227" s="61"/>
      <c r="M227" s="59"/>
      <c r="N227" s="59"/>
      <c r="O227" s="59"/>
      <c r="P227" s="59"/>
      <c r="Q227" s="59"/>
      <c r="R227" s="59"/>
      <c r="S227" s="59"/>
      <c r="T227" s="59"/>
      <c r="U227" s="59"/>
      <c r="V227" s="60">
        <f t="shared" si="10"/>
        <v>0</v>
      </c>
      <c r="W227" s="62"/>
      <c r="X227" s="63"/>
      <c r="Y227" s="64"/>
      <c r="Z227" s="64"/>
      <c r="AA227" s="65">
        <f t="shared" si="11"/>
        <v>0</v>
      </c>
    </row>
    <row r="228" spans="1:27" s="66" customFormat="1" ht="17.25" customHeight="1" x14ac:dyDescent="0.25">
      <c r="A228" s="57">
        <v>225</v>
      </c>
      <c r="B228" s="58"/>
      <c r="C228" s="59"/>
      <c r="D228" s="59"/>
      <c r="E228" s="59"/>
      <c r="F228" s="59"/>
      <c r="G228" s="59"/>
      <c r="H228" s="59"/>
      <c r="I228" s="59"/>
      <c r="J228" s="59"/>
      <c r="K228" s="60">
        <f t="shared" si="9"/>
        <v>0</v>
      </c>
      <c r="L228" s="61"/>
      <c r="M228" s="59"/>
      <c r="N228" s="59"/>
      <c r="O228" s="59"/>
      <c r="P228" s="59"/>
      <c r="Q228" s="59"/>
      <c r="R228" s="59"/>
      <c r="S228" s="59"/>
      <c r="T228" s="59"/>
      <c r="U228" s="59"/>
      <c r="V228" s="60">
        <f t="shared" si="10"/>
        <v>0</v>
      </c>
      <c r="W228" s="62"/>
      <c r="X228" s="63"/>
      <c r="Y228" s="64"/>
      <c r="Z228" s="64"/>
      <c r="AA228" s="65">
        <f t="shared" si="11"/>
        <v>0</v>
      </c>
    </row>
    <row r="229" spans="1:27" s="66" customFormat="1" ht="17.25" customHeight="1" x14ac:dyDescent="0.25">
      <c r="A229" s="57">
        <v>226</v>
      </c>
      <c r="B229" s="58"/>
      <c r="C229" s="59"/>
      <c r="D229" s="59"/>
      <c r="E229" s="59"/>
      <c r="F229" s="59"/>
      <c r="G229" s="59"/>
      <c r="H229" s="59"/>
      <c r="I229" s="59"/>
      <c r="J229" s="59"/>
      <c r="K229" s="60">
        <f t="shared" si="9"/>
        <v>0</v>
      </c>
      <c r="L229" s="61"/>
      <c r="M229" s="59"/>
      <c r="N229" s="59"/>
      <c r="O229" s="59"/>
      <c r="P229" s="59"/>
      <c r="Q229" s="59"/>
      <c r="R229" s="59"/>
      <c r="S229" s="59"/>
      <c r="T229" s="59"/>
      <c r="U229" s="59"/>
      <c r="V229" s="60">
        <f t="shared" si="10"/>
        <v>0</v>
      </c>
      <c r="W229" s="62"/>
      <c r="X229" s="63"/>
      <c r="Y229" s="64"/>
      <c r="Z229" s="64"/>
      <c r="AA229" s="65">
        <f t="shared" si="11"/>
        <v>0</v>
      </c>
    </row>
    <row r="230" spans="1:27" s="66" customFormat="1" ht="17.25" customHeight="1" x14ac:dyDescent="0.25">
      <c r="A230" s="57">
        <v>227</v>
      </c>
      <c r="B230" s="58"/>
      <c r="C230" s="59"/>
      <c r="D230" s="59"/>
      <c r="E230" s="59"/>
      <c r="F230" s="59"/>
      <c r="G230" s="59"/>
      <c r="H230" s="59"/>
      <c r="I230" s="59"/>
      <c r="J230" s="59"/>
      <c r="K230" s="60">
        <f t="shared" si="9"/>
        <v>0</v>
      </c>
      <c r="L230" s="61"/>
      <c r="M230" s="59"/>
      <c r="N230" s="59"/>
      <c r="O230" s="59"/>
      <c r="P230" s="59"/>
      <c r="Q230" s="59"/>
      <c r="R230" s="59"/>
      <c r="S230" s="59"/>
      <c r="T230" s="59"/>
      <c r="U230" s="59"/>
      <c r="V230" s="60">
        <f t="shared" si="10"/>
        <v>0</v>
      </c>
      <c r="W230" s="62"/>
      <c r="X230" s="63"/>
      <c r="Y230" s="64"/>
      <c r="Z230" s="64"/>
      <c r="AA230" s="65">
        <f t="shared" si="11"/>
        <v>0</v>
      </c>
    </row>
    <row r="231" spans="1:27" s="66" customFormat="1" ht="17.25" customHeight="1" x14ac:dyDescent="0.25">
      <c r="A231" s="57">
        <v>228</v>
      </c>
      <c r="B231" s="58"/>
      <c r="C231" s="59"/>
      <c r="D231" s="59"/>
      <c r="E231" s="59"/>
      <c r="F231" s="59"/>
      <c r="G231" s="59"/>
      <c r="H231" s="59"/>
      <c r="I231" s="59"/>
      <c r="J231" s="59"/>
      <c r="K231" s="60">
        <f t="shared" si="9"/>
        <v>0</v>
      </c>
      <c r="L231" s="61"/>
      <c r="M231" s="59"/>
      <c r="N231" s="59"/>
      <c r="O231" s="59"/>
      <c r="P231" s="59"/>
      <c r="Q231" s="59"/>
      <c r="R231" s="59"/>
      <c r="S231" s="59"/>
      <c r="T231" s="59"/>
      <c r="U231" s="59"/>
      <c r="V231" s="60">
        <f t="shared" si="10"/>
        <v>0</v>
      </c>
      <c r="W231" s="62"/>
      <c r="X231" s="63"/>
      <c r="Y231" s="64"/>
      <c r="Z231" s="64"/>
      <c r="AA231" s="65">
        <f t="shared" si="11"/>
        <v>0</v>
      </c>
    </row>
    <row r="232" spans="1:27" s="66" customFormat="1" ht="17.25" customHeight="1" x14ac:dyDescent="0.25">
      <c r="A232" s="57">
        <v>229</v>
      </c>
      <c r="B232" s="58"/>
      <c r="C232" s="59"/>
      <c r="D232" s="59"/>
      <c r="E232" s="59"/>
      <c r="F232" s="59"/>
      <c r="G232" s="59"/>
      <c r="H232" s="59"/>
      <c r="I232" s="59"/>
      <c r="J232" s="59"/>
      <c r="K232" s="60">
        <f t="shared" si="9"/>
        <v>0</v>
      </c>
      <c r="L232" s="61"/>
      <c r="M232" s="59"/>
      <c r="N232" s="59"/>
      <c r="O232" s="59"/>
      <c r="P232" s="59"/>
      <c r="Q232" s="59"/>
      <c r="R232" s="59"/>
      <c r="S232" s="59"/>
      <c r="T232" s="59"/>
      <c r="U232" s="59"/>
      <c r="V232" s="60">
        <f t="shared" si="10"/>
        <v>0</v>
      </c>
      <c r="W232" s="62"/>
      <c r="X232" s="63"/>
      <c r="Y232" s="64"/>
      <c r="Z232" s="64"/>
      <c r="AA232" s="65">
        <f t="shared" si="11"/>
        <v>0</v>
      </c>
    </row>
    <row r="233" spans="1:27" s="66" customFormat="1" ht="17.25" customHeight="1" x14ac:dyDescent="0.25">
      <c r="A233" s="57">
        <v>230</v>
      </c>
      <c r="B233" s="58"/>
      <c r="C233" s="59"/>
      <c r="D233" s="59"/>
      <c r="E233" s="59"/>
      <c r="F233" s="59"/>
      <c r="G233" s="59"/>
      <c r="H233" s="59"/>
      <c r="I233" s="59"/>
      <c r="J233" s="59"/>
      <c r="K233" s="60">
        <f t="shared" si="9"/>
        <v>0</v>
      </c>
      <c r="L233" s="61"/>
      <c r="M233" s="59"/>
      <c r="N233" s="59"/>
      <c r="O233" s="59"/>
      <c r="P233" s="59"/>
      <c r="Q233" s="59"/>
      <c r="R233" s="59"/>
      <c r="S233" s="59"/>
      <c r="T233" s="59"/>
      <c r="U233" s="59"/>
      <c r="V233" s="60">
        <f t="shared" si="10"/>
        <v>0</v>
      </c>
      <c r="W233" s="62"/>
      <c r="X233" s="63"/>
      <c r="Y233" s="64"/>
      <c r="Z233" s="64"/>
      <c r="AA233" s="65">
        <f t="shared" si="11"/>
        <v>0</v>
      </c>
    </row>
    <row r="234" spans="1:27" s="66" customFormat="1" ht="17.25" customHeight="1" x14ac:dyDescent="0.25">
      <c r="A234" s="57">
        <v>231</v>
      </c>
      <c r="B234" s="58"/>
      <c r="C234" s="59"/>
      <c r="D234" s="59"/>
      <c r="E234" s="59"/>
      <c r="F234" s="59"/>
      <c r="G234" s="59"/>
      <c r="H234" s="59"/>
      <c r="I234" s="59"/>
      <c r="J234" s="59"/>
      <c r="K234" s="60">
        <f t="shared" si="9"/>
        <v>0</v>
      </c>
      <c r="L234" s="61"/>
      <c r="M234" s="59"/>
      <c r="N234" s="59"/>
      <c r="O234" s="59"/>
      <c r="P234" s="59"/>
      <c r="Q234" s="59"/>
      <c r="R234" s="59"/>
      <c r="S234" s="59"/>
      <c r="T234" s="59"/>
      <c r="U234" s="59"/>
      <c r="V234" s="60">
        <f t="shared" si="10"/>
        <v>0</v>
      </c>
      <c r="W234" s="62"/>
      <c r="X234" s="63"/>
      <c r="Y234" s="64"/>
      <c r="Z234" s="64"/>
      <c r="AA234" s="65">
        <f t="shared" si="11"/>
        <v>0</v>
      </c>
    </row>
    <row r="235" spans="1:27" s="66" customFormat="1" ht="17.25" customHeight="1" x14ac:dyDescent="0.25">
      <c r="A235" s="57">
        <v>232</v>
      </c>
      <c r="B235" s="58"/>
      <c r="C235" s="59"/>
      <c r="D235" s="59"/>
      <c r="E235" s="59"/>
      <c r="F235" s="59"/>
      <c r="G235" s="59"/>
      <c r="H235" s="59"/>
      <c r="I235" s="59"/>
      <c r="J235" s="59"/>
      <c r="K235" s="60">
        <f t="shared" si="9"/>
        <v>0</v>
      </c>
      <c r="L235" s="61"/>
      <c r="M235" s="59"/>
      <c r="N235" s="59"/>
      <c r="O235" s="59"/>
      <c r="P235" s="59"/>
      <c r="Q235" s="59"/>
      <c r="R235" s="59"/>
      <c r="S235" s="59"/>
      <c r="T235" s="59"/>
      <c r="U235" s="59"/>
      <c r="V235" s="60">
        <f t="shared" si="10"/>
        <v>0</v>
      </c>
      <c r="W235" s="62"/>
      <c r="X235" s="63"/>
      <c r="Y235" s="64"/>
      <c r="Z235" s="64"/>
      <c r="AA235" s="65">
        <f t="shared" si="11"/>
        <v>0</v>
      </c>
    </row>
    <row r="236" spans="1:27" s="66" customFormat="1" ht="17.25" customHeight="1" x14ac:dyDescent="0.25">
      <c r="A236" s="57">
        <v>233</v>
      </c>
      <c r="B236" s="58"/>
      <c r="C236" s="59"/>
      <c r="D236" s="59"/>
      <c r="E236" s="59"/>
      <c r="F236" s="59"/>
      <c r="G236" s="59"/>
      <c r="H236" s="59"/>
      <c r="I236" s="59"/>
      <c r="J236" s="59"/>
      <c r="K236" s="60">
        <f t="shared" si="9"/>
        <v>0</v>
      </c>
      <c r="L236" s="61"/>
      <c r="M236" s="59"/>
      <c r="N236" s="59"/>
      <c r="O236" s="59"/>
      <c r="P236" s="59"/>
      <c r="Q236" s="59"/>
      <c r="R236" s="59"/>
      <c r="S236" s="59"/>
      <c r="T236" s="59"/>
      <c r="U236" s="59"/>
      <c r="V236" s="60">
        <f t="shared" si="10"/>
        <v>0</v>
      </c>
      <c r="W236" s="62"/>
      <c r="X236" s="63"/>
      <c r="Y236" s="64"/>
      <c r="Z236" s="64"/>
      <c r="AA236" s="65">
        <f t="shared" si="11"/>
        <v>0</v>
      </c>
    </row>
    <row r="237" spans="1:27" s="66" customFormat="1" ht="17.25" customHeight="1" x14ac:dyDescent="0.25">
      <c r="A237" s="57">
        <v>234</v>
      </c>
      <c r="B237" s="58"/>
      <c r="C237" s="59"/>
      <c r="D237" s="59"/>
      <c r="E237" s="59"/>
      <c r="F237" s="59"/>
      <c r="G237" s="59"/>
      <c r="H237" s="59"/>
      <c r="I237" s="59"/>
      <c r="J237" s="59"/>
      <c r="K237" s="60">
        <f t="shared" si="9"/>
        <v>0</v>
      </c>
      <c r="L237" s="61"/>
      <c r="M237" s="59"/>
      <c r="N237" s="59"/>
      <c r="O237" s="59"/>
      <c r="P237" s="59"/>
      <c r="Q237" s="59"/>
      <c r="R237" s="59"/>
      <c r="S237" s="59"/>
      <c r="T237" s="59"/>
      <c r="U237" s="59"/>
      <c r="V237" s="60">
        <f t="shared" si="10"/>
        <v>0</v>
      </c>
      <c r="W237" s="62"/>
      <c r="X237" s="63"/>
      <c r="Y237" s="64"/>
      <c r="Z237" s="64"/>
      <c r="AA237" s="65">
        <f t="shared" si="11"/>
        <v>0</v>
      </c>
    </row>
    <row r="238" spans="1:27" s="66" customFormat="1" ht="17.25" customHeight="1" x14ac:dyDescent="0.25">
      <c r="A238" s="57">
        <v>235</v>
      </c>
      <c r="B238" s="58"/>
      <c r="C238" s="59"/>
      <c r="D238" s="59"/>
      <c r="E238" s="59"/>
      <c r="F238" s="59"/>
      <c r="G238" s="59"/>
      <c r="H238" s="59"/>
      <c r="I238" s="59"/>
      <c r="J238" s="59"/>
      <c r="K238" s="60">
        <f t="shared" si="9"/>
        <v>0</v>
      </c>
      <c r="L238" s="61"/>
      <c r="M238" s="59"/>
      <c r="N238" s="59"/>
      <c r="O238" s="59"/>
      <c r="P238" s="59"/>
      <c r="Q238" s="59"/>
      <c r="R238" s="59"/>
      <c r="S238" s="59"/>
      <c r="T238" s="59"/>
      <c r="U238" s="59"/>
      <c r="V238" s="60">
        <f t="shared" si="10"/>
        <v>0</v>
      </c>
      <c r="W238" s="62"/>
      <c r="X238" s="63"/>
      <c r="Y238" s="64"/>
      <c r="Z238" s="64"/>
      <c r="AA238" s="65">
        <f t="shared" si="11"/>
        <v>0</v>
      </c>
    </row>
    <row r="239" spans="1:27" s="66" customFormat="1" ht="17.25" customHeight="1" x14ac:dyDescent="0.25">
      <c r="A239" s="57">
        <v>236</v>
      </c>
      <c r="B239" s="58"/>
      <c r="C239" s="59"/>
      <c r="D239" s="59"/>
      <c r="E239" s="59"/>
      <c r="F239" s="59"/>
      <c r="G239" s="59"/>
      <c r="H239" s="59"/>
      <c r="I239" s="59"/>
      <c r="J239" s="59"/>
      <c r="K239" s="60">
        <f t="shared" si="9"/>
        <v>0</v>
      </c>
      <c r="L239" s="61"/>
      <c r="M239" s="59"/>
      <c r="N239" s="59"/>
      <c r="O239" s="59"/>
      <c r="P239" s="59"/>
      <c r="Q239" s="59"/>
      <c r="R239" s="59"/>
      <c r="S239" s="59"/>
      <c r="T239" s="59"/>
      <c r="U239" s="59"/>
      <c r="V239" s="60">
        <f t="shared" si="10"/>
        <v>0</v>
      </c>
      <c r="W239" s="62"/>
      <c r="X239" s="63"/>
      <c r="Y239" s="64"/>
      <c r="Z239" s="64"/>
      <c r="AA239" s="65">
        <f t="shared" si="11"/>
        <v>0</v>
      </c>
    </row>
    <row r="240" spans="1:27" s="66" customFormat="1" ht="17.25" customHeight="1" x14ac:dyDescent="0.25">
      <c r="A240" s="57">
        <v>237</v>
      </c>
      <c r="B240" s="58"/>
      <c r="C240" s="59"/>
      <c r="D240" s="59"/>
      <c r="E240" s="59"/>
      <c r="F240" s="59"/>
      <c r="G240" s="59"/>
      <c r="H240" s="59"/>
      <c r="I240" s="59"/>
      <c r="J240" s="59"/>
      <c r="K240" s="60">
        <f t="shared" si="9"/>
        <v>0</v>
      </c>
      <c r="L240" s="61"/>
      <c r="M240" s="59"/>
      <c r="N240" s="59"/>
      <c r="O240" s="59"/>
      <c r="P240" s="59"/>
      <c r="Q240" s="59"/>
      <c r="R240" s="59"/>
      <c r="S240" s="59"/>
      <c r="T240" s="59"/>
      <c r="U240" s="59"/>
      <c r="V240" s="60">
        <f t="shared" si="10"/>
        <v>0</v>
      </c>
      <c r="W240" s="62"/>
      <c r="X240" s="63"/>
      <c r="Y240" s="64"/>
      <c r="Z240" s="64"/>
      <c r="AA240" s="65">
        <f t="shared" si="11"/>
        <v>0</v>
      </c>
    </row>
    <row r="241" spans="1:27" s="66" customFormat="1" ht="17.25" customHeight="1" x14ac:dyDescent="0.25">
      <c r="A241" s="57">
        <v>238</v>
      </c>
      <c r="B241" s="58"/>
      <c r="C241" s="59"/>
      <c r="D241" s="59"/>
      <c r="E241" s="59"/>
      <c r="F241" s="59"/>
      <c r="G241" s="59"/>
      <c r="H241" s="59"/>
      <c r="I241" s="59"/>
      <c r="J241" s="59"/>
      <c r="K241" s="60">
        <f t="shared" si="9"/>
        <v>0</v>
      </c>
      <c r="L241" s="61"/>
      <c r="M241" s="59"/>
      <c r="N241" s="59"/>
      <c r="O241" s="59"/>
      <c r="P241" s="59"/>
      <c r="Q241" s="59"/>
      <c r="R241" s="59"/>
      <c r="S241" s="59"/>
      <c r="T241" s="59"/>
      <c r="U241" s="59"/>
      <c r="V241" s="60">
        <f t="shared" si="10"/>
        <v>0</v>
      </c>
      <c r="W241" s="62"/>
      <c r="X241" s="63"/>
      <c r="Y241" s="64"/>
      <c r="Z241" s="64"/>
      <c r="AA241" s="65">
        <f t="shared" si="11"/>
        <v>0</v>
      </c>
    </row>
    <row r="242" spans="1:27" s="66" customFormat="1" ht="17.25" customHeight="1" x14ac:dyDescent="0.25">
      <c r="A242" s="57">
        <v>239</v>
      </c>
      <c r="B242" s="58"/>
      <c r="C242" s="59"/>
      <c r="D242" s="59"/>
      <c r="E242" s="59"/>
      <c r="F242" s="59"/>
      <c r="G242" s="59"/>
      <c r="H242" s="59"/>
      <c r="I242" s="59"/>
      <c r="J242" s="59"/>
      <c r="K242" s="60">
        <f t="shared" si="9"/>
        <v>0</v>
      </c>
      <c r="L242" s="61"/>
      <c r="M242" s="59"/>
      <c r="N242" s="59"/>
      <c r="O242" s="59"/>
      <c r="P242" s="59"/>
      <c r="Q242" s="59"/>
      <c r="R242" s="59"/>
      <c r="S242" s="59"/>
      <c r="T242" s="59"/>
      <c r="U242" s="59"/>
      <c r="V242" s="60">
        <f t="shared" si="10"/>
        <v>0</v>
      </c>
      <c r="W242" s="62"/>
      <c r="X242" s="63"/>
      <c r="Y242" s="64"/>
      <c r="Z242" s="64"/>
      <c r="AA242" s="65">
        <f t="shared" si="11"/>
        <v>0</v>
      </c>
    </row>
    <row r="243" spans="1:27" s="66" customFormat="1" ht="17.25" customHeight="1" x14ac:dyDescent="0.25">
      <c r="A243" s="57">
        <v>240</v>
      </c>
      <c r="B243" s="58"/>
      <c r="C243" s="59"/>
      <c r="D243" s="59"/>
      <c r="E243" s="59"/>
      <c r="F243" s="59"/>
      <c r="G243" s="59"/>
      <c r="H243" s="59"/>
      <c r="I243" s="59"/>
      <c r="J243" s="59"/>
      <c r="K243" s="60">
        <f t="shared" si="9"/>
        <v>0</v>
      </c>
      <c r="L243" s="61"/>
      <c r="M243" s="59"/>
      <c r="N243" s="59"/>
      <c r="O243" s="59"/>
      <c r="P243" s="59"/>
      <c r="Q243" s="59"/>
      <c r="R243" s="59"/>
      <c r="S243" s="59"/>
      <c r="T243" s="59"/>
      <c r="U243" s="59"/>
      <c r="V243" s="60">
        <f t="shared" si="10"/>
        <v>0</v>
      </c>
      <c r="W243" s="62"/>
      <c r="X243" s="63"/>
      <c r="Y243" s="64"/>
      <c r="Z243" s="64"/>
      <c r="AA243" s="65">
        <f t="shared" si="11"/>
        <v>0</v>
      </c>
    </row>
    <row r="244" spans="1:27" s="66" customFormat="1" ht="17.25" customHeight="1" x14ac:dyDescent="0.25">
      <c r="A244" s="57">
        <v>241</v>
      </c>
      <c r="B244" s="58"/>
      <c r="C244" s="59"/>
      <c r="D244" s="59"/>
      <c r="E244" s="59"/>
      <c r="F244" s="59"/>
      <c r="G244" s="59"/>
      <c r="H244" s="59"/>
      <c r="I244" s="59"/>
      <c r="J244" s="59"/>
      <c r="K244" s="60">
        <f t="shared" si="9"/>
        <v>0</v>
      </c>
      <c r="L244" s="61"/>
      <c r="M244" s="59"/>
      <c r="N244" s="59"/>
      <c r="O244" s="59"/>
      <c r="P244" s="59"/>
      <c r="Q244" s="59"/>
      <c r="R244" s="59"/>
      <c r="S244" s="59"/>
      <c r="T244" s="59"/>
      <c r="U244" s="59"/>
      <c r="V244" s="60">
        <f t="shared" si="10"/>
        <v>0</v>
      </c>
      <c r="W244" s="62"/>
      <c r="X244" s="63"/>
      <c r="Y244" s="64"/>
      <c r="Z244" s="64"/>
      <c r="AA244" s="65">
        <f t="shared" si="11"/>
        <v>0</v>
      </c>
    </row>
    <row r="245" spans="1:27" s="66" customFormat="1" ht="17.25" customHeight="1" x14ac:dyDescent="0.25">
      <c r="A245" s="57">
        <v>242</v>
      </c>
      <c r="B245" s="58"/>
      <c r="C245" s="59"/>
      <c r="D245" s="59"/>
      <c r="E245" s="59"/>
      <c r="F245" s="59"/>
      <c r="G245" s="59"/>
      <c r="H245" s="59"/>
      <c r="I245" s="59"/>
      <c r="J245" s="59"/>
      <c r="K245" s="60">
        <f t="shared" si="9"/>
        <v>0</v>
      </c>
      <c r="L245" s="61"/>
      <c r="M245" s="59"/>
      <c r="N245" s="59"/>
      <c r="O245" s="59"/>
      <c r="P245" s="59"/>
      <c r="Q245" s="59"/>
      <c r="R245" s="59"/>
      <c r="S245" s="59"/>
      <c r="T245" s="59"/>
      <c r="U245" s="59"/>
      <c r="V245" s="60">
        <f t="shared" si="10"/>
        <v>0</v>
      </c>
      <c r="W245" s="62"/>
      <c r="X245" s="63"/>
      <c r="Y245" s="64"/>
      <c r="Z245" s="64"/>
      <c r="AA245" s="65">
        <f t="shared" si="11"/>
        <v>0</v>
      </c>
    </row>
    <row r="246" spans="1:27" s="66" customFormat="1" ht="17.25" customHeight="1" x14ac:dyDescent="0.25">
      <c r="A246" s="57">
        <v>243</v>
      </c>
      <c r="B246" s="58"/>
      <c r="C246" s="59"/>
      <c r="D246" s="59"/>
      <c r="E246" s="59"/>
      <c r="F246" s="59"/>
      <c r="G246" s="59"/>
      <c r="H246" s="59"/>
      <c r="I246" s="59"/>
      <c r="J246" s="59"/>
      <c r="K246" s="60">
        <f t="shared" si="9"/>
        <v>0</v>
      </c>
      <c r="L246" s="61"/>
      <c r="M246" s="59"/>
      <c r="N246" s="59"/>
      <c r="O246" s="59"/>
      <c r="P246" s="59"/>
      <c r="Q246" s="59"/>
      <c r="R246" s="59"/>
      <c r="S246" s="59"/>
      <c r="T246" s="59"/>
      <c r="U246" s="59"/>
      <c r="V246" s="60">
        <f t="shared" si="10"/>
        <v>0</v>
      </c>
      <c r="W246" s="62"/>
      <c r="X246" s="63"/>
      <c r="Y246" s="64"/>
      <c r="Z246" s="64"/>
      <c r="AA246" s="65">
        <f t="shared" si="11"/>
        <v>0</v>
      </c>
    </row>
    <row r="247" spans="1:27" s="66" customFormat="1" ht="17.25" customHeight="1" x14ac:dyDescent="0.25">
      <c r="A247" s="57">
        <v>244</v>
      </c>
      <c r="B247" s="58"/>
      <c r="C247" s="59"/>
      <c r="D247" s="59"/>
      <c r="E247" s="59"/>
      <c r="F247" s="59"/>
      <c r="G247" s="59"/>
      <c r="H247" s="59"/>
      <c r="I247" s="59"/>
      <c r="J247" s="59"/>
      <c r="K247" s="60">
        <f t="shared" si="9"/>
        <v>0</v>
      </c>
      <c r="L247" s="61"/>
      <c r="M247" s="59"/>
      <c r="N247" s="59"/>
      <c r="O247" s="59"/>
      <c r="P247" s="59"/>
      <c r="Q247" s="59"/>
      <c r="R247" s="59"/>
      <c r="S247" s="59"/>
      <c r="T247" s="59"/>
      <c r="U247" s="59"/>
      <c r="V247" s="60">
        <f t="shared" si="10"/>
        <v>0</v>
      </c>
      <c r="W247" s="62"/>
      <c r="X247" s="63"/>
      <c r="Y247" s="64"/>
      <c r="Z247" s="64"/>
      <c r="AA247" s="65">
        <f t="shared" si="11"/>
        <v>0</v>
      </c>
    </row>
    <row r="248" spans="1:27" s="66" customFormat="1" ht="17.25" customHeight="1" x14ac:dyDescent="0.25">
      <c r="A248" s="57">
        <v>245</v>
      </c>
      <c r="B248" s="58"/>
      <c r="C248" s="59"/>
      <c r="D248" s="59"/>
      <c r="E248" s="59"/>
      <c r="F248" s="59"/>
      <c r="G248" s="59"/>
      <c r="H248" s="59"/>
      <c r="I248" s="59"/>
      <c r="J248" s="59"/>
      <c r="K248" s="60">
        <f t="shared" si="9"/>
        <v>0</v>
      </c>
      <c r="L248" s="61"/>
      <c r="M248" s="59"/>
      <c r="N248" s="59"/>
      <c r="O248" s="59"/>
      <c r="P248" s="59"/>
      <c r="Q248" s="59"/>
      <c r="R248" s="59"/>
      <c r="S248" s="59"/>
      <c r="T248" s="59"/>
      <c r="U248" s="59"/>
      <c r="V248" s="60">
        <f t="shared" si="10"/>
        <v>0</v>
      </c>
      <c r="W248" s="62"/>
      <c r="X248" s="63"/>
      <c r="Y248" s="64"/>
      <c r="Z248" s="64"/>
      <c r="AA248" s="65">
        <f t="shared" si="11"/>
        <v>0</v>
      </c>
    </row>
    <row r="249" spans="1:27" s="66" customFormat="1" ht="17.25" customHeight="1" x14ac:dyDescent="0.25">
      <c r="A249" s="57">
        <v>246</v>
      </c>
      <c r="B249" s="58"/>
      <c r="C249" s="59"/>
      <c r="D249" s="59"/>
      <c r="E249" s="59"/>
      <c r="F249" s="59"/>
      <c r="G249" s="59"/>
      <c r="H249" s="59"/>
      <c r="I249" s="59"/>
      <c r="J249" s="59"/>
      <c r="K249" s="60">
        <f t="shared" si="9"/>
        <v>0</v>
      </c>
      <c r="L249" s="61"/>
      <c r="M249" s="59"/>
      <c r="N249" s="59"/>
      <c r="O249" s="59"/>
      <c r="P249" s="59"/>
      <c r="Q249" s="59"/>
      <c r="R249" s="59"/>
      <c r="S249" s="59"/>
      <c r="T249" s="59"/>
      <c r="U249" s="59"/>
      <c r="V249" s="60">
        <f t="shared" si="10"/>
        <v>0</v>
      </c>
      <c r="W249" s="62"/>
      <c r="X249" s="63"/>
      <c r="Y249" s="64"/>
      <c r="Z249" s="64"/>
      <c r="AA249" s="65">
        <f t="shared" si="11"/>
        <v>0</v>
      </c>
    </row>
    <row r="250" spans="1:27" s="66" customFormat="1" ht="17.25" customHeight="1" x14ac:dyDescent="0.25">
      <c r="A250" s="57">
        <v>247</v>
      </c>
      <c r="B250" s="58"/>
      <c r="C250" s="59"/>
      <c r="D250" s="59"/>
      <c r="E250" s="59"/>
      <c r="F250" s="59"/>
      <c r="G250" s="59"/>
      <c r="H250" s="59"/>
      <c r="I250" s="59"/>
      <c r="J250" s="59"/>
      <c r="K250" s="60">
        <f t="shared" si="9"/>
        <v>0</v>
      </c>
      <c r="L250" s="61"/>
      <c r="M250" s="59"/>
      <c r="N250" s="59"/>
      <c r="O250" s="59"/>
      <c r="P250" s="59"/>
      <c r="Q250" s="59"/>
      <c r="R250" s="59"/>
      <c r="S250" s="59"/>
      <c r="T250" s="59"/>
      <c r="U250" s="59"/>
      <c r="V250" s="60">
        <f t="shared" si="10"/>
        <v>0</v>
      </c>
      <c r="W250" s="62"/>
      <c r="X250" s="63"/>
      <c r="Y250" s="64"/>
      <c r="Z250" s="64"/>
      <c r="AA250" s="65">
        <f t="shared" si="11"/>
        <v>0</v>
      </c>
    </row>
    <row r="251" spans="1:27" s="66" customFormat="1" ht="17.25" customHeight="1" x14ac:dyDescent="0.25">
      <c r="A251" s="57">
        <v>248</v>
      </c>
      <c r="B251" s="58"/>
      <c r="C251" s="59"/>
      <c r="D251" s="59"/>
      <c r="E251" s="59"/>
      <c r="F251" s="59"/>
      <c r="G251" s="59"/>
      <c r="H251" s="59"/>
      <c r="I251" s="59"/>
      <c r="J251" s="59"/>
      <c r="K251" s="60">
        <f t="shared" si="9"/>
        <v>0</v>
      </c>
      <c r="L251" s="61"/>
      <c r="M251" s="59"/>
      <c r="N251" s="59"/>
      <c r="O251" s="59"/>
      <c r="P251" s="59"/>
      <c r="Q251" s="59"/>
      <c r="R251" s="59"/>
      <c r="S251" s="59"/>
      <c r="T251" s="59"/>
      <c r="U251" s="59"/>
      <c r="V251" s="60">
        <f t="shared" si="10"/>
        <v>0</v>
      </c>
      <c r="W251" s="62"/>
      <c r="X251" s="63"/>
      <c r="Y251" s="64"/>
      <c r="Z251" s="64"/>
      <c r="AA251" s="65">
        <f t="shared" si="11"/>
        <v>0</v>
      </c>
    </row>
    <row r="252" spans="1:27" s="66" customFormat="1" ht="17.25" customHeight="1" x14ac:dyDescent="0.25">
      <c r="A252" s="57">
        <v>249</v>
      </c>
      <c r="B252" s="58"/>
      <c r="C252" s="59"/>
      <c r="D252" s="59"/>
      <c r="E252" s="59"/>
      <c r="F252" s="59"/>
      <c r="G252" s="59"/>
      <c r="H252" s="59"/>
      <c r="I252" s="59"/>
      <c r="J252" s="59"/>
      <c r="K252" s="60">
        <f t="shared" si="9"/>
        <v>0</v>
      </c>
      <c r="L252" s="61"/>
      <c r="M252" s="59"/>
      <c r="N252" s="59"/>
      <c r="O252" s="59"/>
      <c r="P252" s="59"/>
      <c r="Q252" s="59"/>
      <c r="R252" s="59"/>
      <c r="S252" s="59"/>
      <c r="T252" s="59"/>
      <c r="U252" s="59"/>
      <c r="V252" s="60">
        <f t="shared" si="10"/>
        <v>0</v>
      </c>
      <c r="W252" s="62"/>
      <c r="X252" s="63"/>
      <c r="Y252" s="64"/>
      <c r="Z252" s="64"/>
      <c r="AA252" s="65">
        <f t="shared" si="11"/>
        <v>0</v>
      </c>
    </row>
    <row r="253" spans="1:27" s="66" customFormat="1" ht="17.25" customHeight="1" x14ac:dyDescent="0.25">
      <c r="A253" s="57">
        <v>250</v>
      </c>
      <c r="B253" s="58"/>
      <c r="C253" s="59"/>
      <c r="D253" s="59"/>
      <c r="E253" s="59"/>
      <c r="F253" s="59"/>
      <c r="G253" s="59"/>
      <c r="H253" s="59"/>
      <c r="I253" s="59"/>
      <c r="J253" s="59"/>
      <c r="K253" s="60">
        <f t="shared" si="9"/>
        <v>0</v>
      </c>
      <c r="L253" s="61"/>
      <c r="M253" s="59"/>
      <c r="N253" s="59"/>
      <c r="O253" s="59"/>
      <c r="P253" s="59"/>
      <c r="Q253" s="59"/>
      <c r="R253" s="59"/>
      <c r="S253" s="59"/>
      <c r="T253" s="59"/>
      <c r="U253" s="59"/>
      <c r="V253" s="60">
        <f t="shared" si="10"/>
        <v>0</v>
      </c>
      <c r="W253" s="62"/>
      <c r="X253" s="63"/>
      <c r="Y253" s="64"/>
      <c r="Z253" s="64"/>
      <c r="AA253" s="65">
        <f t="shared" si="11"/>
        <v>0</v>
      </c>
    </row>
    <row r="254" spans="1:27" s="66" customFormat="1" ht="17.25" customHeight="1" x14ac:dyDescent="0.25">
      <c r="A254" s="57">
        <v>251</v>
      </c>
      <c r="B254" s="58"/>
      <c r="C254" s="59"/>
      <c r="D254" s="59"/>
      <c r="E254" s="59"/>
      <c r="F254" s="59"/>
      <c r="G254" s="59"/>
      <c r="H254" s="59"/>
      <c r="I254" s="59"/>
      <c r="J254" s="59"/>
      <c r="K254" s="60">
        <f t="shared" si="9"/>
        <v>0</v>
      </c>
      <c r="L254" s="61"/>
      <c r="M254" s="59"/>
      <c r="N254" s="59"/>
      <c r="O254" s="59"/>
      <c r="P254" s="59"/>
      <c r="Q254" s="59"/>
      <c r="R254" s="59"/>
      <c r="S254" s="59"/>
      <c r="T254" s="59"/>
      <c r="U254" s="59"/>
      <c r="V254" s="60">
        <f t="shared" si="10"/>
        <v>0</v>
      </c>
      <c r="W254" s="62"/>
      <c r="X254" s="63"/>
      <c r="Y254" s="64"/>
      <c r="Z254" s="64"/>
      <c r="AA254" s="65">
        <f t="shared" si="11"/>
        <v>0</v>
      </c>
    </row>
    <row r="255" spans="1:27" s="66" customFormat="1" ht="17.25" customHeight="1" x14ac:dyDescent="0.25">
      <c r="A255" s="57">
        <v>252</v>
      </c>
      <c r="B255" s="58"/>
      <c r="C255" s="59"/>
      <c r="D255" s="59"/>
      <c r="E255" s="59"/>
      <c r="F255" s="59"/>
      <c r="G255" s="59"/>
      <c r="H255" s="59"/>
      <c r="I255" s="59"/>
      <c r="J255" s="59"/>
      <c r="K255" s="60">
        <f t="shared" si="9"/>
        <v>0</v>
      </c>
      <c r="L255" s="61"/>
      <c r="M255" s="59"/>
      <c r="N255" s="59"/>
      <c r="O255" s="59"/>
      <c r="P255" s="59"/>
      <c r="Q255" s="59"/>
      <c r="R255" s="59"/>
      <c r="S255" s="59"/>
      <c r="T255" s="59"/>
      <c r="U255" s="59"/>
      <c r="V255" s="60">
        <f t="shared" si="10"/>
        <v>0</v>
      </c>
      <c r="W255" s="62"/>
      <c r="X255" s="63"/>
      <c r="Y255" s="64"/>
      <c r="Z255" s="64"/>
      <c r="AA255" s="65">
        <f t="shared" si="11"/>
        <v>0</v>
      </c>
    </row>
    <row r="256" spans="1:27" s="66" customFormat="1" ht="17.25" customHeight="1" x14ac:dyDescent="0.25">
      <c r="A256" s="57">
        <v>253</v>
      </c>
      <c r="B256" s="58"/>
      <c r="C256" s="59"/>
      <c r="D256" s="59"/>
      <c r="E256" s="59"/>
      <c r="F256" s="59"/>
      <c r="G256" s="59"/>
      <c r="H256" s="59"/>
      <c r="I256" s="59"/>
      <c r="J256" s="59"/>
      <c r="K256" s="60">
        <f t="shared" si="9"/>
        <v>0</v>
      </c>
      <c r="L256" s="61"/>
      <c r="M256" s="59"/>
      <c r="N256" s="59"/>
      <c r="O256" s="59"/>
      <c r="P256" s="59"/>
      <c r="Q256" s="59"/>
      <c r="R256" s="59"/>
      <c r="S256" s="59"/>
      <c r="T256" s="59"/>
      <c r="U256" s="59"/>
      <c r="V256" s="60">
        <f t="shared" si="10"/>
        <v>0</v>
      </c>
      <c r="W256" s="62"/>
      <c r="X256" s="63"/>
      <c r="Y256" s="64"/>
      <c r="Z256" s="64"/>
      <c r="AA256" s="65">
        <f t="shared" si="11"/>
        <v>0</v>
      </c>
    </row>
    <row r="257" spans="1:27" s="66" customFormat="1" ht="17.25" customHeight="1" x14ac:dyDescent="0.25">
      <c r="A257" s="57">
        <v>254</v>
      </c>
      <c r="B257" s="58"/>
      <c r="C257" s="59"/>
      <c r="D257" s="59"/>
      <c r="E257" s="59"/>
      <c r="F257" s="59"/>
      <c r="G257" s="59"/>
      <c r="H257" s="59"/>
      <c r="I257" s="59"/>
      <c r="J257" s="59"/>
      <c r="K257" s="60">
        <f t="shared" si="9"/>
        <v>0</v>
      </c>
      <c r="L257" s="61"/>
      <c r="M257" s="59"/>
      <c r="N257" s="59"/>
      <c r="O257" s="59"/>
      <c r="P257" s="59"/>
      <c r="Q257" s="59"/>
      <c r="R257" s="59"/>
      <c r="S257" s="59"/>
      <c r="T257" s="59"/>
      <c r="U257" s="59"/>
      <c r="V257" s="60">
        <f t="shared" si="10"/>
        <v>0</v>
      </c>
      <c r="W257" s="62"/>
      <c r="X257" s="63"/>
      <c r="Y257" s="64"/>
      <c r="Z257" s="64"/>
      <c r="AA257" s="65">
        <f t="shared" si="11"/>
        <v>0</v>
      </c>
    </row>
    <row r="258" spans="1:27" s="66" customFormat="1" ht="17.25" customHeight="1" x14ac:dyDescent="0.25">
      <c r="A258" s="57">
        <v>255</v>
      </c>
      <c r="B258" s="58"/>
      <c r="C258" s="59"/>
      <c r="D258" s="59"/>
      <c r="E258" s="59"/>
      <c r="F258" s="59"/>
      <c r="G258" s="59"/>
      <c r="H258" s="59"/>
      <c r="I258" s="59"/>
      <c r="J258" s="59"/>
      <c r="K258" s="60">
        <f t="shared" si="9"/>
        <v>0</v>
      </c>
      <c r="L258" s="61"/>
      <c r="M258" s="59"/>
      <c r="N258" s="59"/>
      <c r="O258" s="59"/>
      <c r="P258" s="59"/>
      <c r="Q258" s="59"/>
      <c r="R258" s="59"/>
      <c r="S258" s="59"/>
      <c r="T258" s="59"/>
      <c r="U258" s="59"/>
      <c r="V258" s="60">
        <f t="shared" si="10"/>
        <v>0</v>
      </c>
      <c r="W258" s="62"/>
      <c r="X258" s="63"/>
      <c r="Y258" s="64"/>
      <c r="Z258" s="64"/>
      <c r="AA258" s="65">
        <f t="shared" si="11"/>
        <v>0</v>
      </c>
    </row>
    <row r="259" spans="1:27" s="66" customFormat="1" ht="17.25" customHeight="1" x14ac:dyDescent="0.25">
      <c r="A259" s="57">
        <v>256</v>
      </c>
      <c r="B259" s="58"/>
      <c r="C259" s="59"/>
      <c r="D259" s="59"/>
      <c r="E259" s="59"/>
      <c r="F259" s="59"/>
      <c r="G259" s="59"/>
      <c r="H259" s="59"/>
      <c r="I259" s="59"/>
      <c r="J259" s="59"/>
      <c r="K259" s="60">
        <f t="shared" si="9"/>
        <v>0</v>
      </c>
      <c r="L259" s="61"/>
      <c r="M259" s="59"/>
      <c r="N259" s="59"/>
      <c r="O259" s="59"/>
      <c r="P259" s="59"/>
      <c r="Q259" s="59"/>
      <c r="R259" s="59"/>
      <c r="S259" s="59"/>
      <c r="T259" s="59"/>
      <c r="U259" s="59"/>
      <c r="V259" s="60">
        <f t="shared" si="10"/>
        <v>0</v>
      </c>
      <c r="W259" s="62"/>
      <c r="X259" s="63"/>
      <c r="Y259" s="64"/>
      <c r="Z259" s="64"/>
      <c r="AA259" s="65">
        <f t="shared" si="11"/>
        <v>0</v>
      </c>
    </row>
    <row r="260" spans="1:27" s="66" customFormat="1" ht="17.25" customHeight="1" x14ac:dyDescent="0.25">
      <c r="A260" s="57">
        <v>257</v>
      </c>
      <c r="B260" s="58"/>
      <c r="C260" s="59"/>
      <c r="D260" s="59"/>
      <c r="E260" s="59"/>
      <c r="F260" s="59"/>
      <c r="G260" s="59"/>
      <c r="H260" s="59"/>
      <c r="I260" s="59"/>
      <c r="J260" s="59"/>
      <c r="K260" s="60">
        <f t="shared" ref="K260:K323" si="12">SUM(C260:J260)</f>
        <v>0</v>
      </c>
      <c r="L260" s="61"/>
      <c r="M260" s="59"/>
      <c r="N260" s="59"/>
      <c r="O260" s="59"/>
      <c r="P260" s="59"/>
      <c r="Q260" s="59"/>
      <c r="R260" s="59"/>
      <c r="S260" s="59"/>
      <c r="T260" s="59"/>
      <c r="U260" s="59"/>
      <c r="V260" s="60">
        <f t="shared" ref="V260:V323" si="13">SUM(M260:U260)</f>
        <v>0</v>
      </c>
      <c r="W260" s="62"/>
      <c r="X260" s="63"/>
      <c r="Y260" s="64"/>
      <c r="Z260" s="64"/>
      <c r="AA260" s="65">
        <f t="shared" si="11"/>
        <v>0</v>
      </c>
    </row>
    <row r="261" spans="1:27" s="66" customFormat="1" ht="17.25" customHeight="1" x14ac:dyDescent="0.25">
      <c r="A261" s="57">
        <v>258</v>
      </c>
      <c r="B261" s="58"/>
      <c r="C261" s="59"/>
      <c r="D261" s="59"/>
      <c r="E261" s="59"/>
      <c r="F261" s="59"/>
      <c r="G261" s="59"/>
      <c r="H261" s="59"/>
      <c r="I261" s="59"/>
      <c r="J261" s="59"/>
      <c r="K261" s="60">
        <f t="shared" si="12"/>
        <v>0</v>
      </c>
      <c r="L261" s="61"/>
      <c r="M261" s="59"/>
      <c r="N261" s="59"/>
      <c r="O261" s="59"/>
      <c r="P261" s="59"/>
      <c r="Q261" s="59"/>
      <c r="R261" s="59"/>
      <c r="S261" s="59"/>
      <c r="T261" s="59"/>
      <c r="U261" s="59"/>
      <c r="V261" s="60">
        <f t="shared" si="13"/>
        <v>0</v>
      </c>
      <c r="W261" s="62"/>
      <c r="X261" s="63"/>
      <c r="Y261" s="64"/>
      <c r="Z261" s="64"/>
      <c r="AA261" s="65">
        <f t="shared" ref="AA261:AA324" si="14">IF(AA260+K261-V261=AA260,0,AA260-V261+K261)</f>
        <v>0</v>
      </c>
    </row>
    <row r="262" spans="1:27" s="66" customFormat="1" ht="17.25" customHeight="1" x14ac:dyDescent="0.25">
      <c r="A262" s="57">
        <v>259</v>
      </c>
      <c r="B262" s="58"/>
      <c r="C262" s="59"/>
      <c r="D262" s="59"/>
      <c r="E262" s="59"/>
      <c r="F262" s="59"/>
      <c r="G262" s="59"/>
      <c r="H262" s="59"/>
      <c r="I262" s="59"/>
      <c r="J262" s="59"/>
      <c r="K262" s="60">
        <f t="shared" si="12"/>
        <v>0</v>
      </c>
      <c r="L262" s="61"/>
      <c r="M262" s="59"/>
      <c r="N262" s="59"/>
      <c r="O262" s="59"/>
      <c r="P262" s="59"/>
      <c r="Q262" s="59"/>
      <c r="R262" s="59"/>
      <c r="S262" s="59"/>
      <c r="T262" s="59"/>
      <c r="U262" s="59"/>
      <c r="V262" s="60">
        <f t="shared" si="13"/>
        <v>0</v>
      </c>
      <c r="W262" s="62"/>
      <c r="X262" s="63"/>
      <c r="Y262" s="64"/>
      <c r="Z262" s="64"/>
      <c r="AA262" s="65">
        <f t="shared" si="14"/>
        <v>0</v>
      </c>
    </row>
    <row r="263" spans="1:27" s="66" customFormat="1" ht="17.25" customHeight="1" x14ac:dyDescent="0.25">
      <c r="A263" s="57">
        <v>260</v>
      </c>
      <c r="B263" s="58"/>
      <c r="C263" s="59"/>
      <c r="D263" s="59"/>
      <c r="E263" s="59"/>
      <c r="F263" s="59"/>
      <c r="G263" s="59"/>
      <c r="H263" s="59"/>
      <c r="I263" s="59"/>
      <c r="J263" s="59"/>
      <c r="K263" s="60">
        <f t="shared" si="12"/>
        <v>0</v>
      </c>
      <c r="L263" s="61"/>
      <c r="M263" s="59"/>
      <c r="N263" s="59"/>
      <c r="O263" s="59"/>
      <c r="P263" s="59"/>
      <c r="Q263" s="59"/>
      <c r="R263" s="59"/>
      <c r="S263" s="59"/>
      <c r="T263" s="59"/>
      <c r="U263" s="59"/>
      <c r="V263" s="60">
        <f t="shared" si="13"/>
        <v>0</v>
      </c>
      <c r="W263" s="62"/>
      <c r="X263" s="63"/>
      <c r="Y263" s="64"/>
      <c r="Z263" s="64"/>
      <c r="AA263" s="65">
        <f t="shared" si="14"/>
        <v>0</v>
      </c>
    </row>
    <row r="264" spans="1:27" s="66" customFormat="1" ht="17.25" customHeight="1" x14ac:dyDescent="0.25">
      <c r="A264" s="57">
        <v>261</v>
      </c>
      <c r="B264" s="58"/>
      <c r="C264" s="59"/>
      <c r="D264" s="59"/>
      <c r="E264" s="59"/>
      <c r="F264" s="59"/>
      <c r="G264" s="59"/>
      <c r="H264" s="59"/>
      <c r="I264" s="59"/>
      <c r="J264" s="59"/>
      <c r="K264" s="60">
        <f t="shared" si="12"/>
        <v>0</v>
      </c>
      <c r="L264" s="61"/>
      <c r="M264" s="59"/>
      <c r="N264" s="59"/>
      <c r="O264" s="59"/>
      <c r="P264" s="59"/>
      <c r="Q264" s="59"/>
      <c r="R264" s="59"/>
      <c r="S264" s="59"/>
      <c r="T264" s="59"/>
      <c r="U264" s="59"/>
      <c r="V264" s="60">
        <f t="shared" si="13"/>
        <v>0</v>
      </c>
      <c r="W264" s="62"/>
      <c r="X264" s="63"/>
      <c r="Y264" s="64"/>
      <c r="Z264" s="64"/>
      <c r="AA264" s="65">
        <f t="shared" si="14"/>
        <v>0</v>
      </c>
    </row>
    <row r="265" spans="1:27" s="66" customFormat="1" ht="17.25" customHeight="1" x14ac:dyDescent="0.25">
      <c r="A265" s="57">
        <v>262</v>
      </c>
      <c r="B265" s="58"/>
      <c r="C265" s="59"/>
      <c r="D265" s="59"/>
      <c r="E265" s="59"/>
      <c r="F265" s="59"/>
      <c r="G265" s="59"/>
      <c r="H265" s="59"/>
      <c r="I265" s="59"/>
      <c r="J265" s="59"/>
      <c r="K265" s="60">
        <f t="shared" si="12"/>
        <v>0</v>
      </c>
      <c r="L265" s="61"/>
      <c r="M265" s="59"/>
      <c r="N265" s="59"/>
      <c r="O265" s="59"/>
      <c r="P265" s="59"/>
      <c r="Q265" s="59"/>
      <c r="R265" s="59"/>
      <c r="S265" s="59"/>
      <c r="T265" s="59"/>
      <c r="U265" s="59"/>
      <c r="V265" s="60">
        <f t="shared" si="13"/>
        <v>0</v>
      </c>
      <c r="W265" s="62"/>
      <c r="X265" s="63"/>
      <c r="Y265" s="64"/>
      <c r="Z265" s="64"/>
      <c r="AA265" s="65">
        <f t="shared" si="14"/>
        <v>0</v>
      </c>
    </row>
    <row r="266" spans="1:27" s="66" customFormat="1" ht="17.25" customHeight="1" x14ac:dyDescent="0.25">
      <c r="A266" s="57">
        <v>263</v>
      </c>
      <c r="B266" s="58"/>
      <c r="C266" s="59"/>
      <c r="D266" s="59"/>
      <c r="E266" s="59"/>
      <c r="F266" s="59"/>
      <c r="G266" s="59"/>
      <c r="H266" s="59"/>
      <c r="I266" s="59"/>
      <c r="J266" s="59"/>
      <c r="K266" s="60">
        <f t="shared" si="12"/>
        <v>0</v>
      </c>
      <c r="L266" s="61"/>
      <c r="M266" s="59"/>
      <c r="N266" s="59"/>
      <c r="O266" s="59"/>
      <c r="P266" s="59"/>
      <c r="Q266" s="59"/>
      <c r="R266" s="59"/>
      <c r="S266" s="59"/>
      <c r="T266" s="59"/>
      <c r="U266" s="59"/>
      <c r="V266" s="60">
        <f t="shared" si="13"/>
        <v>0</v>
      </c>
      <c r="W266" s="62"/>
      <c r="X266" s="63"/>
      <c r="Y266" s="64"/>
      <c r="Z266" s="64"/>
      <c r="AA266" s="65">
        <f t="shared" si="14"/>
        <v>0</v>
      </c>
    </row>
    <row r="267" spans="1:27" s="66" customFormat="1" ht="17.25" customHeight="1" x14ac:dyDescent="0.25">
      <c r="A267" s="57">
        <v>264</v>
      </c>
      <c r="B267" s="58"/>
      <c r="C267" s="59"/>
      <c r="D267" s="59"/>
      <c r="E267" s="59"/>
      <c r="F267" s="59"/>
      <c r="G267" s="59"/>
      <c r="H267" s="59"/>
      <c r="I267" s="59"/>
      <c r="J267" s="59"/>
      <c r="K267" s="60">
        <f t="shared" si="12"/>
        <v>0</v>
      </c>
      <c r="L267" s="61"/>
      <c r="M267" s="59"/>
      <c r="N267" s="59"/>
      <c r="O267" s="59"/>
      <c r="P267" s="59"/>
      <c r="Q267" s="59"/>
      <c r="R267" s="59"/>
      <c r="S267" s="59"/>
      <c r="T267" s="59"/>
      <c r="U267" s="59"/>
      <c r="V267" s="60">
        <f t="shared" si="13"/>
        <v>0</v>
      </c>
      <c r="W267" s="62"/>
      <c r="X267" s="63"/>
      <c r="Y267" s="64"/>
      <c r="Z267" s="64"/>
      <c r="AA267" s="65">
        <f t="shared" si="14"/>
        <v>0</v>
      </c>
    </row>
    <row r="268" spans="1:27" s="66" customFormat="1" ht="17.25" customHeight="1" x14ac:dyDescent="0.25">
      <c r="A268" s="57">
        <v>265</v>
      </c>
      <c r="B268" s="58"/>
      <c r="C268" s="59"/>
      <c r="D268" s="59"/>
      <c r="E268" s="59"/>
      <c r="F268" s="59"/>
      <c r="G268" s="59"/>
      <c r="H268" s="59"/>
      <c r="I268" s="59"/>
      <c r="J268" s="59"/>
      <c r="K268" s="60">
        <f t="shared" si="12"/>
        <v>0</v>
      </c>
      <c r="L268" s="61"/>
      <c r="M268" s="59"/>
      <c r="N268" s="59"/>
      <c r="O268" s="59"/>
      <c r="P268" s="59"/>
      <c r="Q268" s="59"/>
      <c r="R268" s="59"/>
      <c r="S268" s="59"/>
      <c r="T268" s="59"/>
      <c r="U268" s="59"/>
      <c r="V268" s="60">
        <f t="shared" si="13"/>
        <v>0</v>
      </c>
      <c r="W268" s="62"/>
      <c r="X268" s="63"/>
      <c r="Y268" s="64"/>
      <c r="Z268" s="64"/>
      <c r="AA268" s="65">
        <f t="shared" si="14"/>
        <v>0</v>
      </c>
    </row>
    <row r="269" spans="1:27" s="66" customFormat="1" ht="17.25" customHeight="1" x14ac:dyDescent="0.25">
      <c r="A269" s="57">
        <v>266</v>
      </c>
      <c r="B269" s="58"/>
      <c r="C269" s="59"/>
      <c r="D269" s="59"/>
      <c r="E269" s="59"/>
      <c r="F269" s="59"/>
      <c r="G269" s="59"/>
      <c r="H269" s="59"/>
      <c r="I269" s="59"/>
      <c r="J269" s="59"/>
      <c r="K269" s="60">
        <f t="shared" si="12"/>
        <v>0</v>
      </c>
      <c r="L269" s="61"/>
      <c r="M269" s="59"/>
      <c r="N269" s="59"/>
      <c r="O269" s="59"/>
      <c r="P269" s="59"/>
      <c r="Q269" s="59"/>
      <c r="R269" s="59"/>
      <c r="S269" s="59"/>
      <c r="T269" s="59"/>
      <c r="U269" s="59"/>
      <c r="V269" s="60">
        <f t="shared" si="13"/>
        <v>0</v>
      </c>
      <c r="W269" s="62"/>
      <c r="X269" s="63"/>
      <c r="Y269" s="64"/>
      <c r="Z269" s="64"/>
      <c r="AA269" s="65">
        <f t="shared" si="14"/>
        <v>0</v>
      </c>
    </row>
    <row r="270" spans="1:27" s="66" customFormat="1" ht="17.25" customHeight="1" x14ac:dyDescent="0.25">
      <c r="A270" s="57">
        <v>267</v>
      </c>
      <c r="B270" s="58"/>
      <c r="C270" s="59"/>
      <c r="D270" s="59"/>
      <c r="E270" s="59"/>
      <c r="F270" s="59"/>
      <c r="G270" s="59"/>
      <c r="H270" s="59"/>
      <c r="I270" s="59"/>
      <c r="J270" s="59"/>
      <c r="K270" s="60">
        <f t="shared" si="12"/>
        <v>0</v>
      </c>
      <c r="L270" s="61"/>
      <c r="M270" s="59"/>
      <c r="N270" s="59"/>
      <c r="O270" s="59"/>
      <c r="P270" s="59"/>
      <c r="Q270" s="59"/>
      <c r="R270" s="59"/>
      <c r="S270" s="59"/>
      <c r="T270" s="59"/>
      <c r="U270" s="59"/>
      <c r="V270" s="60">
        <f t="shared" si="13"/>
        <v>0</v>
      </c>
      <c r="W270" s="62"/>
      <c r="X270" s="63"/>
      <c r="Y270" s="64"/>
      <c r="Z270" s="64"/>
      <c r="AA270" s="65">
        <f t="shared" si="14"/>
        <v>0</v>
      </c>
    </row>
    <row r="271" spans="1:27" s="66" customFormat="1" ht="17.25" customHeight="1" x14ac:dyDescent="0.25">
      <c r="A271" s="57">
        <v>268</v>
      </c>
      <c r="B271" s="58"/>
      <c r="C271" s="59"/>
      <c r="D271" s="59"/>
      <c r="E271" s="59"/>
      <c r="F271" s="59"/>
      <c r="G271" s="59"/>
      <c r="H271" s="59"/>
      <c r="I271" s="59"/>
      <c r="J271" s="59"/>
      <c r="K271" s="60">
        <f t="shared" si="12"/>
        <v>0</v>
      </c>
      <c r="L271" s="61"/>
      <c r="M271" s="59"/>
      <c r="N271" s="59"/>
      <c r="O271" s="59"/>
      <c r="P271" s="59"/>
      <c r="Q271" s="59"/>
      <c r="R271" s="59"/>
      <c r="S271" s="59"/>
      <c r="T271" s="59"/>
      <c r="U271" s="59"/>
      <c r="V271" s="60">
        <f t="shared" si="13"/>
        <v>0</v>
      </c>
      <c r="W271" s="62"/>
      <c r="X271" s="63"/>
      <c r="Y271" s="64"/>
      <c r="Z271" s="64"/>
      <c r="AA271" s="65">
        <f t="shared" si="14"/>
        <v>0</v>
      </c>
    </row>
    <row r="272" spans="1:27" s="66" customFormat="1" ht="17.25" customHeight="1" x14ac:dyDescent="0.25">
      <c r="A272" s="57">
        <v>269</v>
      </c>
      <c r="B272" s="58"/>
      <c r="C272" s="59"/>
      <c r="D272" s="59"/>
      <c r="E272" s="59"/>
      <c r="F272" s="59"/>
      <c r="G272" s="59"/>
      <c r="H272" s="59"/>
      <c r="I272" s="59"/>
      <c r="J272" s="59"/>
      <c r="K272" s="60">
        <f t="shared" si="12"/>
        <v>0</v>
      </c>
      <c r="L272" s="61"/>
      <c r="M272" s="59"/>
      <c r="N272" s="59"/>
      <c r="O272" s="59"/>
      <c r="P272" s="59"/>
      <c r="Q272" s="59"/>
      <c r="R272" s="59"/>
      <c r="S272" s="59"/>
      <c r="T272" s="59"/>
      <c r="U272" s="59"/>
      <c r="V272" s="60">
        <f t="shared" si="13"/>
        <v>0</v>
      </c>
      <c r="W272" s="62"/>
      <c r="X272" s="63"/>
      <c r="Y272" s="64"/>
      <c r="Z272" s="64"/>
      <c r="AA272" s="65">
        <f t="shared" si="14"/>
        <v>0</v>
      </c>
    </row>
    <row r="273" spans="1:27" s="66" customFormat="1" ht="17.25" customHeight="1" x14ac:dyDescent="0.25">
      <c r="A273" s="57">
        <v>270</v>
      </c>
      <c r="B273" s="58"/>
      <c r="C273" s="59"/>
      <c r="D273" s="59"/>
      <c r="E273" s="59"/>
      <c r="F273" s="59"/>
      <c r="G273" s="59"/>
      <c r="H273" s="59"/>
      <c r="I273" s="59"/>
      <c r="J273" s="59"/>
      <c r="K273" s="60">
        <f t="shared" si="12"/>
        <v>0</v>
      </c>
      <c r="L273" s="61"/>
      <c r="M273" s="59"/>
      <c r="N273" s="59"/>
      <c r="O273" s="59"/>
      <c r="P273" s="59"/>
      <c r="Q273" s="59"/>
      <c r="R273" s="59"/>
      <c r="S273" s="59"/>
      <c r="T273" s="59"/>
      <c r="U273" s="59"/>
      <c r="V273" s="60">
        <f t="shared" si="13"/>
        <v>0</v>
      </c>
      <c r="W273" s="62"/>
      <c r="X273" s="63"/>
      <c r="Y273" s="64"/>
      <c r="Z273" s="64"/>
      <c r="AA273" s="65">
        <f t="shared" si="14"/>
        <v>0</v>
      </c>
    </row>
    <row r="274" spans="1:27" s="66" customFormat="1" ht="17.25" customHeight="1" x14ac:dyDescent="0.25">
      <c r="A274" s="57">
        <v>271</v>
      </c>
      <c r="B274" s="58"/>
      <c r="C274" s="59"/>
      <c r="D274" s="59"/>
      <c r="E274" s="59"/>
      <c r="F274" s="59"/>
      <c r="G274" s="59"/>
      <c r="H274" s="59"/>
      <c r="I274" s="59"/>
      <c r="J274" s="59"/>
      <c r="K274" s="60">
        <f t="shared" si="12"/>
        <v>0</v>
      </c>
      <c r="L274" s="61"/>
      <c r="M274" s="59"/>
      <c r="N274" s="59"/>
      <c r="O274" s="59"/>
      <c r="P274" s="59"/>
      <c r="Q274" s="59"/>
      <c r="R274" s="59"/>
      <c r="S274" s="59"/>
      <c r="T274" s="59"/>
      <c r="U274" s="59"/>
      <c r="V274" s="60">
        <f t="shared" si="13"/>
        <v>0</v>
      </c>
      <c r="W274" s="62"/>
      <c r="X274" s="63"/>
      <c r="Y274" s="64"/>
      <c r="Z274" s="64"/>
      <c r="AA274" s="65">
        <f t="shared" si="14"/>
        <v>0</v>
      </c>
    </row>
    <row r="275" spans="1:27" s="66" customFormat="1" ht="17.25" customHeight="1" x14ac:dyDescent="0.25">
      <c r="A275" s="57">
        <v>272</v>
      </c>
      <c r="B275" s="58"/>
      <c r="C275" s="59"/>
      <c r="D275" s="59"/>
      <c r="E275" s="59"/>
      <c r="F275" s="59"/>
      <c r="G275" s="59"/>
      <c r="H275" s="59"/>
      <c r="I275" s="59"/>
      <c r="J275" s="59"/>
      <c r="K275" s="60">
        <f t="shared" si="12"/>
        <v>0</v>
      </c>
      <c r="L275" s="61"/>
      <c r="M275" s="59"/>
      <c r="N275" s="59"/>
      <c r="O275" s="59"/>
      <c r="P275" s="59"/>
      <c r="Q275" s="59"/>
      <c r="R275" s="59"/>
      <c r="S275" s="59"/>
      <c r="T275" s="59"/>
      <c r="U275" s="59"/>
      <c r="V275" s="60">
        <f t="shared" si="13"/>
        <v>0</v>
      </c>
      <c r="W275" s="62"/>
      <c r="X275" s="63"/>
      <c r="Y275" s="64"/>
      <c r="Z275" s="64"/>
      <c r="AA275" s="65">
        <f t="shared" si="14"/>
        <v>0</v>
      </c>
    </row>
    <row r="276" spans="1:27" s="66" customFormat="1" ht="17.25" customHeight="1" x14ac:dyDescent="0.25">
      <c r="A276" s="57">
        <v>273</v>
      </c>
      <c r="B276" s="58"/>
      <c r="C276" s="59"/>
      <c r="D276" s="59"/>
      <c r="E276" s="59"/>
      <c r="F276" s="59"/>
      <c r="G276" s="59"/>
      <c r="H276" s="59"/>
      <c r="I276" s="59"/>
      <c r="J276" s="59"/>
      <c r="K276" s="60">
        <f t="shared" si="12"/>
        <v>0</v>
      </c>
      <c r="L276" s="61"/>
      <c r="M276" s="59"/>
      <c r="N276" s="59"/>
      <c r="O276" s="59"/>
      <c r="P276" s="59"/>
      <c r="Q276" s="59"/>
      <c r="R276" s="59"/>
      <c r="S276" s="59"/>
      <c r="T276" s="59"/>
      <c r="U276" s="59"/>
      <c r="V276" s="60">
        <f t="shared" si="13"/>
        <v>0</v>
      </c>
      <c r="W276" s="62"/>
      <c r="X276" s="63"/>
      <c r="Y276" s="64"/>
      <c r="Z276" s="64"/>
      <c r="AA276" s="65">
        <f t="shared" si="14"/>
        <v>0</v>
      </c>
    </row>
    <row r="277" spans="1:27" s="66" customFormat="1" ht="17.25" customHeight="1" x14ac:dyDescent="0.25">
      <c r="A277" s="57">
        <v>274</v>
      </c>
      <c r="B277" s="58"/>
      <c r="C277" s="59"/>
      <c r="D277" s="59"/>
      <c r="E277" s="59"/>
      <c r="F277" s="59"/>
      <c r="G277" s="59"/>
      <c r="H277" s="59"/>
      <c r="I277" s="59"/>
      <c r="J277" s="59"/>
      <c r="K277" s="60">
        <f t="shared" si="12"/>
        <v>0</v>
      </c>
      <c r="L277" s="61"/>
      <c r="M277" s="59"/>
      <c r="N277" s="59"/>
      <c r="O277" s="59"/>
      <c r="P277" s="59"/>
      <c r="Q277" s="59"/>
      <c r="R277" s="59"/>
      <c r="S277" s="59"/>
      <c r="T277" s="59"/>
      <c r="U277" s="59"/>
      <c r="V277" s="60">
        <f t="shared" si="13"/>
        <v>0</v>
      </c>
      <c r="W277" s="62"/>
      <c r="X277" s="63"/>
      <c r="Y277" s="64"/>
      <c r="Z277" s="64"/>
      <c r="AA277" s="65">
        <f t="shared" si="14"/>
        <v>0</v>
      </c>
    </row>
    <row r="278" spans="1:27" s="66" customFormat="1" ht="17.25" customHeight="1" x14ac:dyDescent="0.25">
      <c r="A278" s="57">
        <v>275</v>
      </c>
      <c r="B278" s="58"/>
      <c r="C278" s="59"/>
      <c r="D278" s="59"/>
      <c r="E278" s="59"/>
      <c r="F278" s="59"/>
      <c r="G278" s="59"/>
      <c r="H278" s="59"/>
      <c r="I278" s="59"/>
      <c r="J278" s="59"/>
      <c r="K278" s="60">
        <f t="shared" si="12"/>
        <v>0</v>
      </c>
      <c r="L278" s="61"/>
      <c r="M278" s="59"/>
      <c r="N278" s="59"/>
      <c r="O278" s="59"/>
      <c r="P278" s="59"/>
      <c r="Q278" s="59"/>
      <c r="R278" s="59"/>
      <c r="S278" s="59"/>
      <c r="T278" s="59"/>
      <c r="U278" s="59"/>
      <c r="V278" s="60">
        <f t="shared" si="13"/>
        <v>0</v>
      </c>
      <c r="W278" s="62"/>
      <c r="X278" s="63"/>
      <c r="Y278" s="64"/>
      <c r="Z278" s="64"/>
      <c r="AA278" s="65">
        <f t="shared" si="14"/>
        <v>0</v>
      </c>
    </row>
    <row r="279" spans="1:27" s="66" customFormat="1" ht="17.25" customHeight="1" x14ac:dyDescent="0.25">
      <c r="A279" s="57">
        <v>276</v>
      </c>
      <c r="B279" s="58"/>
      <c r="C279" s="59"/>
      <c r="D279" s="59"/>
      <c r="E279" s="59"/>
      <c r="F279" s="59"/>
      <c r="G279" s="59"/>
      <c r="H279" s="59"/>
      <c r="I279" s="59"/>
      <c r="J279" s="59"/>
      <c r="K279" s="60">
        <f t="shared" si="12"/>
        <v>0</v>
      </c>
      <c r="L279" s="61"/>
      <c r="M279" s="59"/>
      <c r="N279" s="59"/>
      <c r="O279" s="59"/>
      <c r="P279" s="59"/>
      <c r="Q279" s="59"/>
      <c r="R279" s="59"/>
      <c r="S279" s="59"/>
      <c r="T279" s="59"/>
      <c r="U279" s="59"/>
      <c r="V279" s="60">
        <f t="shared" si="13"/>
        <v>0</v>
      </c>
      <c r="W279" s="62"/>
      <c r="X279" s="63"/>
      <c r="Y279" s="64"/>
      <c r="Z279" s="64"/>
      <c r="AA279" s="65">
        <f t="shared" si="14"/>
        <v>0</v>
      </c>
    </row>
    <row r="280" spans="1:27" s="66" customFormat="1" ht="17.25" customHeight="1" x14ac:dyDescent="0.25">
      <c r="A280" s="57">
        <v>277</v>
      </c>
      <c r="B280" s="58"/>
      <c r="C280" s="59"/>
      <c r="D280" s="59"/>
      <c r="E280" s="59"/>
      <c r="F280" s="59"/>
      <c r="G280" s="59"/>
      <c r="H280" s="59"/>
      <c r="I280" s="59"/>
      <c r="J280" s="59"/>
      <c r="K280" s="60">
        <f t="shared" si="12"/>
        <v>0</v>
      </c>
      <c r="L280" s="61"/>
      <c r="M280" s="59"/>
      <c r="N280" s="59"/>
      <c r="O280" s="59"/>
      <c r="P280" s="59"/>
      <c r="Q280" s="59"/>
      <c r="R280" s="59"/>
      <c r="S280" s="59"/>
      <c r="T280" s="59"/>
      <c r="U280" s="59"/>
      <c r="V280" s="60">
        <f t="shared" si="13"/>
        <v>0</v>
      </c>
      <c r="W280" s="62"/>
      <c r="X280" s="63"/>
      <c r="Y280" s="64"/>
      <c r="Z280" s="64"/>
      <c r="AA280" s="65">
        <f t="shared" si="14"/>
        <v>0</v>
      </c>
    </row>
    <row r="281" spans="1:27" s="66" customFormat="1" ht="17.25" customHeight="1" x14ac:dyDescent="0.25">
      <c r="A281" s="57">
        <v>278</v>
      </c>
      <c r="B281" s="58"/>
      <c r="C281" s="59"/>
      <c r="D281" s="59"/>
      <c r="E281" s="59"/>
      <c r="F281" s="59"/>
      <c r="G281" s="59"/>
      <c r="H281" s="59"/>
      <c r="I281" s="59"/>
      <c r="J281" s="59"/>
      <c r="K281" s="60">
        <f t="shared" si="12"/>
        <v>0</v>
      </c>
      <c r="L281" s="61"/>
      <c r="M281" s="59"/>
      <c r="N281" s="59"/>
      <c r="O281" s="59"/>
      <c r="P281" s="59"/>
      <c r="Q281" s="59"/>
      <c r="R281" s="59"/>
      <c r="S281" s="59"/>
      <c r="T281" s="59"/>
      <c r="U281" s="59"/>
      <c r="V281" s="60">
        <f t="shared" si="13"/>
        <v>0</v>
      </c>
      <c r="W281" s="62"/>
      <c r="X281" s="63"/>
      <c r="Y281" s="64"/>
      <c r="Z281" s="64"/>
      <c r="AA281" s="65">
        <f t="shared" si="14"/>
        <v>0</v>
      </c>
    </row>
    <row r="282" spans="1:27" s="66" customFormat="1" ht="17.25" customHeight="1" x14ac:dyDescent="0.25">
      <c r="A282" s="57">
        <v>279</v>
      </c>
      <c r="B282" s="58"/>
      <c r="C282" s="59"/>
      <c r="D282" s="59"/>
      <c r="E282" s="59"/>
      <c r="F282" s="59"/>
      <c r="G282" s="59"/>
      <c r="H282" s="59"/>
      <c r="I282" s="59"/>
      <c r="J282" s="59"/>
      <c r="K282" s="60">
        <f t="shared" si="12"/>
        <v>0</v>
      </c>
      <c r="L282" s="61"/>
      <c r="M282" s="59"/>
      <c r="N282" s="59"/>
      <c r="O282" s="59"/>
      <c r="P282" s="59"/>
      <c r="Q282" s="59"/>
      <c r="R282" s="59"/>
      <c r="S282" s="59"/>
      <c r="T282" s="59"/>
      <c r="U282" s="59"/>
      <c r="V282" s="60">
        <f t="shared" si="13"/>
        <v>0</v>
      </c>
      <c r="W282" s="62"/>
      <c r="X282" s="63"/>
      <c r="Y282" s="64"/>
      <c r="Z282" s="64"/>
      <c r="AA282" s="65">
        <f t="shared" si="14"/>
        <v>0</v>
      </c>
    </row>
    <row r="283" spans="1:27" s="66" customFormat="1" ht="17.25" customHeight="1" x14ac:dyDescent="0.25">
      <c r="A283" s="57">
        <v>280</v>
      </c>
      <c r="B283" s="58"/>
      <c r="C283" s="59"/>
      <c r="D283" s="59"/>
      <c r="E283" s="59"/>
      <c r="F283" s="59"/>
      <c r="G283" s="59"/>
      <c r="H283" s="59"/>
      <c r="I283" s="59"/>
      <c r="J283" s="59"/>
      <c r="K283" s="60">
        <f t="shared" si="12"/>
        <v>0</v>
      </c>
      <c r="L283" s="61"/>
      <c r="M283" s="59"/>
      <c r="N283" s="59"/>
      <c r="O283" s="59"/>
      <c r="P283" s="59"/>
      <c r="Q283" s="59"/>
      <c r="R283" s="59"/>
      <c r="S283" s="59"/>
      <c r="T283" s="59"/>
      <c r="U283" s="59"/>
      <c r="V283" s="60">
        <f t="shared" si="13"/>
        <v>0</v>
      </c>
      <c r="W283" s="62"/>
      <c r="X283" s="63"/>
      <c r="Y283" s="64"/>
      <c r="Z283" s="64"/>
      <c r="AA283" s="65">
        <f t="shared" si="14"/>
        <v>0</v>
      </c>
    </row>
    <row r="284" spans="1:27" s="66" customFormat="1" ht="17.25" customHeight="1" x14ac:dyDescent="0.25">
      <c r="A284" s="57">
        <v>281</v>
      </c>
      <c r="B284" s="58"/>
      <c r="C284" s="59"/>
      <c r="D284" s="59"/>
      <c r="E284" s="59"/>
      <c r="F284" s="59"/>
      <c r="G284" s="59"/>
      <c r="H284" s="59"/>
      <c r="I284" s="59"/>
      <c r="J284" s="59"/>
      <c r="K284" s="60">
        <f t="shared" si="12"/>
        <v>0</v>
      </c>
      <c r="L284" s="61"/>
      <c r="M284" s="59"/>
      <c r="N284" s="59"/>
      <c r="O284" s="59"/>
      <c r="P284" s="59"/>
      <c r="Q284" s="59"/>
      <c r="R284" s="59"/>
      <c r="S284" s="59"/>
      <c r="T284" s="59"/>
      <c r="U284" s="59"/>
      <c r="V284" s="60">
        <f t="shared" si="13"/>
        <v>0</v>
      </c>
      <c r="W284" s="62"/>
      <c r="X284" s="63"/>
      <c r="Y284" s="64"/>
      <c r="Z284" s="64"/>
      <c r="AA284" s="65">
        <f t="shared" si="14"/>
        <v>0</v>
      </c>
    </row>
    <row r="285" spans="1:27" s="66" customFormat="1" ht="17.25" customHeight="1" x14ac:dyDescent="0.25">
      <c r="A285" s="57">
        <v>282</v>
      </c>
      <c r="B285" s="58"/>
      <c r="C285" s="59"/>
      <c r="D285" s="59"/>
      <c r="E285" s="59"/>
      <c r="F285" s="59"/>
      <c r="G285" s="59"/>
      <c r="H285" s="59"/>
      <c r="I285" s="59"/>
      <c r="J285" s="59"/>
      <c r="K285" s="60">
        <f t="shared" si="12"/>
        <v>0</v>
      </c>
      <c r="L285" s="61"/>
      <c r="M285" s="59"/>
      <c r="N285" s="59"/>
      <c r="O285" s="59"/>
      <c r="P285" s="59"/>
      <c r="Q285" s="59"/>
      <c r="R285" s="59"/>
      <c r="S285" s="59"/>
      <c r="T285" s="59"/>
      <c r="U285" s="59"/>
      <c r="V285" s="60">
        <f t="shared" si="13"/>
        <v>0</v>
      </c>
      <c r="W285" s="62"/>
      <c r="X285" s="63"/>
      <c r="Y285" s="64"/>
      <c r="Z285" s="64"/>
      <c r="AA285" s="65">
        <f t="shared" si="14"/>
        <v>0</v>
      </c>
    </row>
    <row r="286" spans="1:27" s="66" customFormat="1" ht="17.25" customHeight="1" x14ac:dyDescent="0.25">
      <c r="A286" s="57">
        <v>283</v>
      </c>
      <c r="B286" s="58"/>
      <c r="C286" s="59"/>
      <c r="D286" s="59"/>
      <c r="E286" s="59"/>
      <c r="F286" s="59"/>
      <c r="G286" s="59"/>
      <c r="H286" s="59"/>
      <c r="I286" s="59"/>
      <c r="J286" s="59"/>
      <c r="K286" s="60">
        <f t="shared" si="12"/>
        <v>0</v>
      </c>
      <c r="L286" s="61"/>
      <c r="M286" s="59"/>
      <c r="N286" s="59"/>
      <c r="O286" s="59"/>
      <c r="P286" s="59"/>
      <c r="Q286" s="59"/>
      <c r="R286" s="59"/>
      <c r="S286" s="59"/>
      <c r="T286" s="59"/>
      <c r="U286" s="59"/>
      <c r="V286" s="60">
        <f t="shared" si="13"/>
        <v>0</v>
      </c>
      <c r="W286" s="62"/>
      <c r="X286" s="63"/>
      <c r="Y286" s="64"/>
      <c r="Z286" s="64"/>
      <c r="AA286" s="65">
        <f t="shared" si="14"/>
        <v>0</v>
      </c>
    </row>
    <row r="287" spans="1:27" s="66" customFormat="1" ht="17.25" customHeight="1" x14ac:dyDescent="0.25">
      <c r="A287" s="57">
        <v>284</v>
      </c>
      <c r="B287" s="58"/>
      <c r="C287" s="59"/>
      <c r="D287" s="59"/>
      <c r="E287" s="59"/>
      <c r="F287" s="59"/>
      <c r="G287" s="59"/>
      <c r="H287" s="59"/>
      <c r="I287" s="59"/>
      <c r="J287" s="59"/>
      <c r="K287" s="60">
        <f t="shared" si="12"/>
        <v>0</v>
      </c>
      <c r="L287" s="61"/>
      <c r="M287" s="59"/>
      <c r="N287" s="59"/>
      <c r="O287" s="59"/>
      <c r="P287" s="59"/>
      <c r="Q287" s="59"/>
      <c r="R287" s="59"/>
      <c r="S287" s="59"/>
      <c r="T287" s="59"/>
      <c r="U287" s="59"/>
      <c r="V287" s="60">
        <f t="shared" si="13"/>
        <v>0</v>
      </c>
      <c r="W287" s="62"/>
      <c r="X287" s="63"/>
      <c r="Y287" s="64"/>
      <c r="Z287" s="64"/>
      <c r="AA287" s="65">
        <f t="shared" si="14"/>
        <v>0</v>
      </c>
    </row>
    <row r="288" spans="1:27" s="66" customFormat="1" ht="17.25" customHeight="1" x14ac:dyDescent="0.25">
      <c r="A288" s="57">
        <v>285</v>
      </c>
      <c r="B288" s="58"/>
      <c r="C288" s="59"/>
      <c r="D288" s="59"/>
      <c r="E288" s="59"/>
      <c r="F288" s="59"/>
      <c r="G288" s="59"/>
      <c r="H288" s="59"/>
      <c r="I288" s="59"/>
      <c r="J288" s="59"/>
      <c r="K288" s="60">
        <f t="shared" si="12"/>
        <v>0</v>
      </c>
      <c r="L288" s="61"/>
      <c r="M288" s="59"/>
      <c r="N288" s="59"/>
      <c r="O288" s="59"/>
      <c r="P288" s="59"/>
      <c r="Q288" s="59"/>
      <c r="R288" s="59"/>
      <c r="S288" s="59"/>
      <c r="T288" s="59"/>
      <c r="U288" s="59"/>
      <c r="V288" s="60">
        <f t="shared" si="13"/>
        <v>0</v>
      </c>
      <c r="W288" s="62"/>
      <c r="X288" s="63"/>
      <c r="Y288" s="64"/>
      <c r="Z288" s="64"/>
      <c r="AA288" s="65">
        <f t="shared" si="14"/>
        <v>0</v>
      </c>
    </row>
    <row r="289" spans="1:27" s="66" customFormat="1" ht="17.25" customHeight="1" x14ac:dyDescent="0.25">
      <c r="A289" s="57">
        <v>286</v>
      </c>
      <c r="B289" s="58"/>
      <c r="C289" s="59"/>
      <c r="D289" s="59"/>
      <c r="E289" s="59"/>
      <c r="F289" s="59"/>
      <c r="G289" s="59"/>
      <c r="H289" s="59"/>
      <c r="I289" s="59"/>
      <c r="J289" s="59"/>
      <c r="K289" s="60">
        <f t="shared" si="12"/>
        <v>0</v>
      </c>
      <c r="L289" s="61"/>
      <c r="M289" s="59"/>
      <c r="N289" s="59"/>
      <c r="O289" s="59"/>
      <c r="P289" s="59"/>
      <c r="Q289" s="59"/>
      <c r="R289" s="59"/>
      <c r="S289" s="59"/>
      <c r="T289" s="59"/>
      <c r="U289" s="59"/>
      <c r="V289" s="60">
        <f t="shared" si="13"/>
        <v>0</v>
      </c>
      <c r="W289" s="62"/>
      <c r="X289" s="63"/>
      <c r="Y289" s="64"/>
      <c r="Z289" s="64"/>
      <c r="AA289" s="65">
        <f t="shared" si="14"/>
        <v>0</v>
      </c>
    </row>
    <row r="290" spans="1:27" s="66" customFormat="1" ht="17.25" customHeight="1" x14ac:dyDescent="0.25">
      <c r="A290" s="57">
        <v>287</v>
      </c>
      <c r="B290" s="58"/>
      <c r="C290" s="59"/>
      <c r="D290" s="59"/>
      <c r="E290" s="59"/>
      <c r="F290" s="59"/>
      <c r="G290" s="59"/>
      <c r="H290" s="59"/>
      <c r="I290" s="59"/>
      <c r="J290" s="59"/>
      <c r="K290" s="60">
        <f t="shared" si="12"/>
        <v>0</v>
      </c>
      <c r="L290" s="61"/>
      <c r="M290" s="59"/>
      <c r="N290" s="59"/>
      <c r="O290" s="59"/>
      <c r="P290" s="59"/>
      <c r="Q290" s="59"/>
      <c r="R290" s="59"/>
      <c r="S290" s="59"/>
      <c r="T290" s="59"/>
      <c r="U290" s="59"/>
      <c r="V290" s="60">
        <f t="shared" si="13"/>
        <v>0</v>
      </c>
      <c r="W290" s="62"/>
      <c r="X290" s="63"/>
      <c r="Y290" s="64"/>
      <c r="Z290" s="64"/>
      <c r="AA290" s="65">
        <f t="shared" si="14"/>
        <v>0</v>
      </c>
    </row>
    <row r="291" spans="1:27" s="66" customFormat="1" ht="17.25" customHeight="1" x14ac:dyDescent="0.25">
      <c r="A291" s="57">
        <v>288</v>
      </c>
      <c r="B291" s="58"/>
      <c r="C291" s="59"/>
      <c r="D291" s="59"/>
      <c r="E291" s="59"/>
      <c r="F291" s="59"/>
      <c r="G291" s="59"/>
      <c r="H291" s="59"/>
      <c r="I291" s="59"/>
      <c r="J291" s="59"/>
      <c r="K291" s="60">
        <f t="shared" si="12"/>
        <v>0</v>
      </c>
      <c r="L291" s="61"/>
      <c r="M291" s="59"/>
      <c r="N291" s="59"/>
      <c r="O291" s="59"/>
      <c r="P291" s="59"/>
      <c r="Q291" s="59"/>
      <c r="R291" s="59"/>
      <c r="S291" s="59"/>
      <c r="T291" s="59"/>
      <c r="U291" s="59"/>
      <c r="V291" s="60">
        <f t="shared" si="13"/>
        <v>0</v>
      </c>
      <c r="W291" s="62"/>
      <c r="X291" s="63"/>
      <c r="Y291" s="64"/>
      <c r="Z291" s="64"/>
      <c r="AA291" s="65">
        <f t="shared" si="14"/>
        <v>0</v>
      </c>
    </row>
    <row r="292" spans="1:27" s="66" customFormat="1" ht="17.25" customHeight="1" x14ac:dyDescent="0.25">
      <c r="A292" s="57">
        <v>289</v>
      </c>
      <c r="B292" s="58"/>
      <c r="C292" s="59"/>
      <c r="D292" s="59"/>
      <c r="E292" s="59"/>
      <c r="F292" s="59"/>
      <c r="G292" s="59"/>
      <c r="H292" s="59"/>
      <c r="I292" s="59"/>
      <c r="J292" s="59"/>
      <c r="K292" s="60">
        <f t="shared" si="12"/>
        <v>0</v>
      </c>
      <c r="L292" s="61"/>
      <c r="M292" s="59"/>
      <c r="N292" s="59"/>
      <c r="O292" s="59"/>
      <c r="P292" s="59"/>
      <c r="Q292" s="59"/>
      <c r="R292" s="59"/>
      <c r="S292" s="59"/>
      <c r="T292" s="59"/>
      <c r="U292" s="59"/>
      <c r="V292" s="60">
        <f t="shared" si="13"/>
        <v>0</v>
      </c>
      <c r="W292" s="62"/>
      <c r="X292" s="63"/>
      <c r="Y292" s="64"/>
      <c r="Z292" s="64"/>
      <c r="AA292" s="65">
        <f t="shared" si="14"/>
        <v>0</v>
      </c>
    </row>
    <row r="293" spans="1:27" s="66" customFormat="1" ht="17.25" customHeight="1" x14ac:dyDescent="0.25">
      <c r="A293" s="57">
        <v>290</v>
      </c>
      <c r="B293" s="58"/>
      <c r="C293" s="59"/>
      <c r="D293" s="59"/>
      <c r="E293" s="59"/>
      <c r="F293" s="59"/>
      <c r="G293" s="59"/>
      <c r="H293" s="59"/>
      <c r="I293" s="59"/>
      <c r="J293" s="59"/>
      <c r="K293" s="60">
        <f t="shared" si="12"/>
        <v>0</v>
      </c>
      <c r="L293" s="61"/>
      <c r="M293" s="59"/>
      <c r="N293" s="59"/>
      <c r="O293" s="59"/>
      <c r="P293" s="59"/>
      <c r="Q293" s="59"/>
      <c r="R293" s="59"/>
      <c r="S293" s="59"/>
      <c r="T293" s="59"/>
      <c r="U293" s="59"/>
      <c r="V293" s="60">
        <f t="shared" si="13"/>
        <v>0</v>
      </c>
      <c r="W293" s="62"/>
      <c r="X293" s="63"/>
      <c r="Y293" s="64"/>
      <c r="Z293" s="64"/>
      <c r="AA293" s="65">
        <f t="shared" si="14"/>
        <v>0</v>
      </c>
    </row>
    <row r="294" spans="1:27" s="66" customFormat="1" ht="17.25" customHeight="1" x14ac:dyDescent="0.25">
      <c r="A294" s="57">
        <v>291</v>
      </c>
      <c r="B294" s="58"/>
      <c r="C294" s="59"/>
      <c r="D294" s="59"/>
      <c r="E294" s="59"/>
      <c r="F294" s="59"/>
      <c r="G294" s="59"/>
      <c r="H294" s="59"/>
      <c r="I294" s="59"/>
      <c r="J294" s="59"/>
      <c r="K294" s="60">
        <f t="shared" si="12"/>
        <v>0</v>
      </c>
      <c r="L294" s="61"/>
      <c r="M294" s="59"/>
      <c r="N294" s="59"/>
      <c r="O294" s="59"/>
      <c r="P294" s="59"/>
      <c r="Q294" s="59"/>
      <c r="R294" s="59"/>
      <c r="S294" s="59"/>
      <c r="T294" s="59"/>
      <c r="U294" s="59"/>
      <c r="V294" s="60">
        <f t="shared" si="13"/>
        <v>0</v>
      </c>
      <c r="W294" s="62"/>
      <c r="X294" s="63"/>
      <c r="Y294" s="64"/>
      <c r="Z294" s="64"/>
      <c r="AA294" s="65">
        <f t="shared" si="14"/>
        <v>0</v>
      </c>
    </row>
    <row r="295" spans="1:27" s="66" customFormat="1" ht="17.25" customHeight="1" x14ac:dyDescent="0.25">
      <c r="A295" s="57">
        <v>292</v>
      </c>
      <c r="B295" s="58"/>
      <c r="C295" s="59"/>
      <c r="D295" s="59"/>
      <c r="E295" s="59"/>
      <c r="F295" s="59"/>
      <c r="G295" s="59"/>
      <c r="H295" s="59"/>
      <c r="I295" s="59"/>
      <c r="J295" s="59"/>
      <c r="K295" s="60">
        <f t="shared" si="12"/>
        <v>0</v>
      </c>
      <c r="L295" s="61"/>
      <c r="M295" s="59"/>
      <c r="N295" s="59"/>
      <c r="O295" s="59"/>
      <c r="P295" s="59"/>
      <c r="Q295" s="59"/>
      <c r="R295" s="59"/>
      <c r="S295" s="59"/>
      <c r="T295" s="59"/>
      <c r="U295" s="59"/>
      <c r="V295" s="60">
        <f t="shared" si="13"/>
        <v>0</v>
      </c>
      <c r="W295" s="62"/>
      <c r="X295" s="63"/>
      <c r="Y295" s="64"/>
      <c r="Z295" s="64"/>
      <c r="AA295" s="65">
        <f t="shared" si="14"/>
        <v>0</v>
      </c>
    </row>
    <row r="296" spans="1:27" s="66" customFormat="1" ht="17.25" customHeight="1" x14ac:dyDescent="0.25">
      <c r="A296" s="57">
        <v>293</v>
      </c>
      <c r="B296" s="58"/>
      <c r="C296" s="59"/>
      <c r="D296" s="59"/>
      <c r="E296" s="59"/>
      <c r="F296" s="59"/>
      <c r="G296" s="59"/>
      <c r="H296" s="59"/>
      <c r="I296" s="59"/>
      <c r="J296" s="59"/>
      <c r="K296" s="60">
        <f t="shared" si="12"/>
        <v>0</v>
      </c>
      <c r="L296" s="61"/>
      <c r="M296" s="59"/>
      <c r="N296" s="59"/>
      <c r="O296" s="59"/>
      <c r="P296" s="59"/>
      <c r="Q296" s="59"/>
      <c r="R296" s="59"/>
      <c r="S296" s="59"/>
      <c r="T296" s="59"/>
      <c r="U296" s="59"/>
      <c r="V296" s="60">
        <f t="shared" si="13"/>
        <v>0</v>
      </c>
      <c r="W296" s="62"/>
      <c r="X296" s="63"/>
      <c r="Y296" s="64"/>
      <c r="Z296" s="64"/>
      <c r="AA296" s="65">
        <f t="shared" si="14"/>
        <v>0</v>
      </c>
    </row>
    <row r="297" spans="1:27" s="66" customFormat="1" ht="17.25" customHeight="1" x14ac:dyDescent="0.25">
      <c r="A297" s="57">
        <v>294</v>
      </c>
      <c r="B297" s="58"/>
      <c r="C297" s="59"/>
      <c r="D297" s="59"/>
      <c r="E297" s="59"/>
      <c r="F297" s="59"/>
      <c r="G297" s="59"/>
      <c r="H297" s="59"/>
      <c r="I297" s="59"/>
      <c r="J297" s="59"/>
      <c r="K297" s="60">
        <f t="shared" si="12"/>
        <v>0</v>
      </c>
      <c r="L297" s="61"/>
      <c r="M297" s="59"/>
      <c r="N297" s="59"/>
      <c r="O297" s="59"/>
      <c r="P297" s="59"/>
      <c r="Q297" s="59"/>
      <c r="R297" s="59"/>
      <c r="S297" s="59"/>
      <c r="T297" s="59"/>
      <c r="U297" s="59"/>
      <c r="V297" s="60">
        <f t="shared" si="13"/>
        <v>0</v>
      </c>
      <c r="W297" s="62"/>
      <c r="X297" s="63"/>
      <c r="Y297" s="64"/>
      <c r="Z297" s="64"/>
      <c r="AA297" s="65">
        <f t="shared" si="14"/>
        <v>0</v>
      </c>
    </row>
    <row r="298" spans="1:27" s="66" customFormat="1" ht="17.25" customHeight="1" x14ac:dyDescent="0.25">
      <c r="A298" s="57">
        <v>295</v>
      </c>
      <c r="B298" s="58"/>
      <c r="C298" s="59"/>
      <c r="D298" s="59"/>
      <c r="E298" s="59"/>
      <c r="F298" s="59"/>
      <c r="G298" s="59"/>
      <c r="H298" s="59"/>
      <c r="I298" s="59"/>
      <c r="J298" s="59"/>
      <c r="K298" s="60">
        <f t="shared" si="12"/>
        <v>0</v>
      </c>
      <c r="L298" s="61"/>
      <c r="M298" s="59"/>
      <c r="N298" s="59"/>
      <c r="O298" s="59"/>
      <c r="P298" s="59"/>
      <c r="Q298" s="59"/>
      <c r="R298" s="59"/>
      <c r="S298" s="59"/>
      <c r="T298" s="59"/>
      <c r="U298" s="59"/>
      <c r="V298" s="60">
        <f t="shared" si="13"/>
        <v>0</v>
      </c>
      <c r="W298" s="62"/>
      <c r="X298" s="63"/>
      <c r="Y298" s="64"/>
      <c r="Z298" s="64"/>
      <c r="AA298" s="65">
        <f t="shared" si="14"/>
        <v>0</v>
      </c>
    </row>
    <row r="299" spans="1:27" s="66" customFormat="1" ht="17.25" customHeight="1" x14ac:dyDescent="0.25">
      <c r="A299" s="57">
        <v>296</v>
      </c>
      <c r="B299" s="58"/>
      <c r="C299" s="59"/>
      <c r="D299" s="59"/>
      <c r="E299" s="59"/>
      <c r="F299" s="59"/>
      <c r="G299" s="59"/>
      <c r="H299" s="59"/>
      <c r="I299" s="59"/>
      <c r="J299" s="59"/>
      <c r="K299" s="60">
        <f t="shared" si="12"/>
        <v>0</v>
      </c>
      <c r="L299" s="61"/>
      <c r="M299" s="59"/>
      <c r="N299" s="59"/>
      <c r="O299" s="59"/>
      <c r="P299" s="59"/>
      <c r="Q299" s="59"/>
      <c r="R299" s="59"/>
      <c r="S299" s="59"/>
      <c r="T299" s="59"/>
      <c r="U299" s="59"/>
      <c r="V299" s="60">
        <f t="shared" si="13"/>
        <v>0</v>
      </c>
      <c r="W299" s="62"/>
      <c r="X299" s="63"/>
      <c r="Y299" s="64"/>
      <c r="Z299" s="64"/>
      <c r="AA299" s="65">
        <f t="shared" si="14"/>
        <v>0</v>
      </c>
    </row>
    <row r="300" spans="1:27" s="66" customFormat="1" ht="17.25" customHeight="1" x14ac:dyDescent="0.25">
      <c r="A300" s="57">
        <v>297</v>
      </c>
      <c r="B300" s="58"/>
      <c r="C300" s="59"/>
      <c r="D300" s="59"/>
      <c r="E300" s="59"/>
      <c r="F300" s="59"/>
      <c r="G300" s="59"/>
      <c r="H300" s="59"/>
      <c r="I300" s="59"/>
      <c r="J300" s="59"/>
      <c r="K300" s="60">
        <f t="shared" si="12"/>
        <v>0</v>
      </c>
      <c r="L300" s="61"/>
      <c r="M300" s="59"/>
      <c r="N300" s="59"/>
      <c r="O300" s="59"/>
      <c r="P300" s="59"/>
      <c r="Q300" s="59"/>
      <c r="R300" s="59"/>
      <c r="S300" s="59"/>
      <c r="T300" s="59"/>
      <c r="U300" s="59"/>
      <c r="V300" s="60">
        <f t="shared" si="13"/>
        <v>0</v>
      </c>
      <c r="W300" s="62"/>
      <c r="X300" s="63"/>
      <c r="Y300" s="64"/>
      <c r="Z300" s="64"/>
      <c r="AA300" s="65">
        <f t="shared" si="14"/>
        <v>0</v>
      </c>
    </row>
    <row r="301" spans="1:27" s="66" customFormat="1" ht="17.25" customHeight="1" x14ac:dyDescent="0.25">
      <c r="A301" s="57">
        <v>298</v>
      </c>
      <c r="B301" s="58"/>
      <c r="C301" s="59"/>
      <c r="D301" s="59"/>
      <c r="E301" s="59"/>
      <c r="F301" s="59"/>
      <c r="G301" s="59"/>
      <c r="H301" s="59"/>
      <c r="I301" s="59"/>
      <c r="J301" s="59"/>
      <c r="K301" s="60">
        <f t="shared" si="12"/>
        <v>0</v>
      </c>
      <c r="L301" s="61"/>
      <c r="M301" s="59"/>
      <c r="N301" s="59"/>
      <c r="O301" s="59"/>
      <c r="P301" s="59"/>
      <c r="Q301" s="59"/>
      <c r="R301" s="59"/>
      <c r="S301" s="59"/>
      <c r="T301" s="59"/>
      <c r="U301" s="59"/>
      <c r="V301" s="60">
        <f t="shared" si="13"/>
        <v>0</v>
      </c>
      <c r="W301" s="62"/>
      <c r="X301" s="63"/>
      <c r="Y301" s="64"/>
      <c r="Z301" s="64"/>
      <c r="AA301" s="65">
        <f t="shared" si="14"/>
        <v>0</v>
      </c>
    </row>
    <row r="302" spans="1:27" s="66" customFormat="1" ht="17.25" customHeight="1" x14ac:dyDescent="0.25">
      <c r="A302" s="57">
        <v>299</v>
      </c>
      <c r="B302" s="58"/>
      <c r="C302" s="59"/>
      <c r="D302" s="59"/>
      <c r="E302" s="59"/>
      <c r="F302" s="59"/>
      <c r="G302" s="59"/>
      <c r="H302" s="59"/>
      <c r="I302" s="59"/>
      <c r="J302" s="59"/>
      <c r="K302" s="60">
        <f t="shared" si="12"/>
        <v>0</v>
      </c>
      <c r="L302" s="61"/>
      <c r="M302" s="59"/>
      <c r="N302" s="59"/>
      <c r="O302" s="59"/>
      <c r="P302" s="59"/>
      <c r="Q302" s="59"/>
      <c r="R302" s="59"/>
      <c r="S302" s="59"/>
      <c r="T302" s="59"/>
      <c r="U302" s="59"/>
      <c r="V302" s="60">
        <f t="shared" si="13"/>
        <v>0</v>
      </c>
      <c r="W302" s="62"/>
      <c r="X302" s="63"/>
      <c r="Y302" s="64"/>
      <c r="Z302" s="64"/>
      <c r="AA302" s="65">
        <f t="shared" si="14"/>
        <v>0</v>
      </c>
    </row>
    <row r="303" spans="1:27" s="66" customFormat="1" ht="17.25" customHeight="1" x14ac:dyDescent="0.25">
      <c r="A303" s="57">
        <v>300</v>
      </c>
      <c r="B303" s="58"/>
      <c r="C303" s="59"/>
      <c r="D303" s="59"/>
      <c r="E303" s="59"/>
      <c r="F303" s="59"/>
      <c r="G303" s="59"/>
      <c r="H303" s="59"/>
      <c r="I303" s="59"/>
      <c r="J303" s="59"/>
      <c r="K303" s="60">
        <f t="shared" si="12"/>
        <v>0</v>
      </c>
      <c r="L303" s="61"/>
      <c r="M303" s="59"/>
      <c r="N303" s="59"/>
      <c r="O303" s="59"/>
      <c r="P303" s="59"/>
      <c r="Q303" s="59"/>
      <c r="R303" s="59"/>
      <c r="S303" s="59"/>
      <c r="T303" s="59"/>
      <c r="U303" s="59"/>
      <c r="V303" s="60">
        <f t="shared" si="13"/>
        <v>0</v>
      </c>
      <c r="W303" s="62"/>
      <c r="X303" s="63"/>
      <c r="Y303" s="64"/>
      <c r="Z303" s="64"/>
      <c r="AA303" s="65">
        <f t="shared" si="14"/>
        <v>0</v>
      </c>
    </row>
    <row r="304" spans="1:27" s="66" customFormat="1" ht="17.25" customHeight="1" x14ac:dyDescent="0.25">
      <c r="A304" s="57">
        <v>301</v>
      </c>
      <c r="B304" s="58"/>
      <c r="C304" s="59"/>
      <c r="D304" s="59"/>
      <c r="E304" s="59"/>
      <c r="F304" s="59"/>
      <c r="G304" s="59"/>
      <c r="H304" s="59"/>
      <c r="I304" s="59"/>
      <c r="J304" s="59"/>
      <c r="K304" s="60">
        <f t="shared" si="12"/>
        <v>0</v>
      </c>
      <c r="L304" s="61"/>
      <c r="M304" s="59"/>
      <c r="N304" s="59"/>
      <c r="O304" s="59"/>
      <c r="P304" s="59"/>
      <c r="Q304" s="59"/>
      <c r="R304" s="59"/>
      <c r="S304" s="59"/>
      <c r="T304" s="59"/>
      <c r="U304" s="59"/>
      <c r="V304" s="60">
        <f t="shared" si="13"/>
        <v>0</v>
      </c>
      <c r="W304" s="62"/>
      <c r="X304" s="63"/>
      <c r="Y304" s="64"/>
      <c r="Z304" s="64"/>
      <c r="AA304" s="65">
        <f t="shared" si="14"/>
        <v>0</v>
      </c>
    </row>
    <row r="305" spans="1:27" s="66" customFormat="1" ht="17.25" customHeight="1" x14ac:dyDescent="0.25">
      <c r="A305" s="57">
        <v>302</v>
      </c>
      <c r="B305" s="58"/>
      <c r="C305" s="59"/>
      <c r="D305" s="59"/>
      <c r="E305" s="59"/>
      <c r="F305" s="59"/>
      <c r="G305" s="59"/>
      <c r="H305" s="59"/>
      <c r="I305" s="59"/>
      <c r="J305" s="59"/>
      <c r="K305" s="60">
        <f t="shared" si="12"/>
        <v>0</v>
      </c>
      <c r="L305" s="61"/>
      <c r="M305" s="59"/>
      <c r="N305" s="59"/>
      <c r="O305" s="59"/>
      <c r="P305" s="59"/>
      <c r="Q305" s="59"/>
      <c r="R305" s="59"/>
      <c r="S305" s="59"/>
      <c r="T305" s="59"/>
      <c r="U305" s="59"/>
      <c r="V305" s="60">
        <f t="shared" si="13"/>
        <v>0</v>
      </c>
      <c r="W305" s="62"/>
      <c r="X305" s="63"/>
      <c r="Y305" s="64"/>
      <c r="Z305" s="64"/>
      <c r="AA305" s="65">
        <f t="shared" si="14"/>
        <v>0</v>
      </c>
    </row>
    <row r="306" spans="1:27" s="66" customFormat="1" ht="17.25" customHeight="1" x14ac:dyDescent="0.25">
      <c r="A306" s="57">
        <v>303</v>
      </c>
      <c r="B306" s="58"/>
      <c r="C306" s="59"/>
      <c r="D306" s="59"/>
      <c r="E306" s="59"/>
      <c r="F306" s="59"/>
      <c r="G306" s="59"/>
      <c r="H306" s="59"/>
      <c r="I306" s="59"/>
      <c r="J306" s="59"/>
      <c r="K306" s="60">
        <f t="shared" si="12"/>
        <v>0</v>
      </c>
      <c r="L306" s="61"/>
      <c r="M306" s="59"/>
      <c r="N306" s="59"/>
      <c r="O306" s="59"/>
      <c r="P306" s="59"/>
      <c r="Q306" s="59"/>
      <c r="R306" s="59"/>
      <c r="S306" s="59"/>
      <c r="T306" s="59"/>
      <c r="U306" s="59"/>
      <c r="V306" s="60">
        <f t="shared" si="13"/>
        <v>0</v>
      </c>
      <c r="W306" s="62"/>
      <c r="X306" s="63"/>
      <c r="Y306" s="64"/>
      <c r="Z306" s="64"/>
      <c r="AA306" s="65">
        <f t="shared" si="14"/>
        <v>0</v>
      </c>
    </row>
    <row r="307" spans="1:27" s="66" customFormat="1" ht="17.25" customHeight="1" x14ac:dyDescent="0.25">
      <c r="A307" s="57">
        <v>304</v>
      </c>
      <c r="B307" s="58"/>
      <c r="C307" s="59"/>
      <c r="D307" s="59"/>
      <c r="E307" s="59"/>
      <c r="F307" s="59"/>
      <c r="G307" s="59"/>
      <c r="H307" s="59"/>
      <c r="I307" s="59"/>
      <c r="J307" s="59"/>
      <c r="K307" s="60">
        <f t="shared" si="12"/>
        <v>0</v>
      </c>
      <c r="L307" s="61"/>
      <c r="M307" s="59"/>
      <c r="N307" s="59"/>
      <c r="O307" s="59"/>
      <c r="P307" s="59"/>
      <c r="Q307" s="59"/>
      <c r="R307" s="59"/>
      <c r="S307" s="59"/>
      <c r="T307" s="59"/>
      <c r="U307" s="59"/>
      <c r="V307" s="60">
        <f t="shared" si="13"/>
        <v>0</v>
      </c>
      <c r="W307" s="62"/>
      <c r="X307" s="63"/>
      <c r="Y307" s="64"/>
      <c r="Z307" s="64"/>
      <c r="AA307" s="65">
        <f t="shared" si="14"/>
        <v>0</v>
      </c>
    </row>
    <row r="308" spans="1:27" s="66" customFormat="1" ht="17.25" customHeight="1" x14ac:dyDescent="0.25">
      <c r="A308" s="57">
        <v>305</v>
      </c>
      <c r="B308" s="58"/>
      <c r="C308" s="59"/>
      <c r="D308" s="59"/>
      <c r="E308" s="59"/>
      <c r="F308" s="59"/>
      <c r="G308" s="59"/>
      <c r="H308" s="59"/>
      <c r="I308" s="59"/>
      <c r="J308" s="59"/>
      <c r="K308" s="60">
        <f t="shared" si="12"/>
        <v>0</v>
      </c>
      <c r="L308" s="61"/>
      <c r="M308" s="59"/>
      <c r="N308" s="59"/>
      <c r="O308" s="59"/>
      <c r="P308" s="59"/>
      <c r="Q308" s="59"/>
      <c r="R308" s="59"/>
      <c r="S308" s="59"/>
      <c r="T308" s="59"/>
      <c r="U308" s="59"/>
      <c r="V308" s="60">
        <f t="shared" si="13"/>
        <v>0</v>
      </c>
      <c r="W308" s="62"/>
      <c r="X308" s="63"/>
      <c r="Y308" s="64"/>
      <c r="Z308" s="64"/>
      <c r="AA308" s="65">
        <f t="shared" si="14"/>
        <v>0</v>
      </c>
    </row>
    <row r="309" spans="1:27" s="66" customFormat="1" ht="17.25" customHeight="1" x14ac:dyDescent="0.25">
      <c r="A309" s="57">
        <v>306</v>
      </c>
      <c r="B309" s="58"/>
      <c r="C309" s="59"/>
      <c r="D309" s="59"/>
      <c r="E309" s="59"/>
      <c r="F309" s="59"/>
      <c r="G309" s="59"/>
      <c r="H309" s="59"/>
      <c r="I309" s="59"/>
      <c r="J309" s="59"/>
      <c r="K309" s="60">
        <f t="shared" si="12"/>
        <v>0</v>
      </c>
      <c r="L309" s="61"/>
      <c r="M309" s="59"/>
      <c r="N309" s="59"/>
      <c r="O309" s="59"/>
      <c r="P309" s="59"/>
      <c r="Q309" s="59"/>
      <c r="R309" s="59"/>
      <c r="S309" s="59"/>
      <c r="T309" s="59"/>
      <c r="U309" s="59"/>
      <c r="V309" s="60">
        <f t="shared" si="13"/>
        <v>0</v>
      </c>
      <c r="W309" s="62"/>
      <c r="X309" s="63"/>
      <c r="Y309" s="64"/>
      <c r="Z309" s="64"/>
      <c r="AA309" s="65">
        <f t="shared" si="14"/>
        <v>0</v>
      </c>
    </row>
    <row r="310" spans="1:27" s="66" customFormat="1" ht="17.25" customHeight="1" x14ac:dyDescent="0.25">
      <c r="A310" s="57">
        <v>307</v>
      </c>
      <c r="B310" s="58"/>
      <c r="C310" s="59"/>
      <c r="D310" s="59"/>
      <c r="E310" s="59"/>
      <c r="F310" s="59"/>
      <c r="G310" s="59"/>
      <c r="H310" s="59"/>
      <c r="I310" s="59"/>
      <c r="J310" s="59"/>
      <c r="K310" s="60">
        <f t="shared" si="12"/>
        <v>0</v>
      </c>
      <c r="L310" s="61"/>
      <c r="M310" s="59"/>
      <c r="N310" s="59"/>
      <c r="O310" s="59"/>
      <c r="P310" s="59"/>
      <c r="Q310" s="59"/>
      <c r="R310" s="59"/>
      <c r="S310" s="59"/>
      <c r="T310" s="59"/>
      <c r="U310" s="59"/>
      <c r="V310" s="60">
        <f t="shared" si="13"/>
        <v>0</v>
      </c>
      <c r="W310" s="62"/>
      <c r="X310" s="63"/>
      <c r="Y310" s="64"/>
      <c r="Z310" s="64"/>
      <c r="AA310" s="65">
        <f t="shared" si="14"/>
        <v>0</v>
      </c>
    </row>
    <row r="311" spans="1:27" s="66" customFormat="1" ht="17.25" customHeight="1" x14ac:dyDescent="0.25">
      <c r="A311" s="57">
        <v>308</v>
      </c>
      <c r="B311" s="58"/>
      <c r="C311" s="59"/>
      <c r="D311" s="59"/>
      <c r="E311" s="59"/>
      <c r="F311" s="59"/>
      <c r="G311" s="59"/>
      <c r="H311" s="59"/>
      <c r="I311" s="59"/>
      <c r="J311" s="59"/>
      <c r="K311" s="60">
        <f t="shared" si="12"/>
        <v>0</v>
      </c>
      <c r="L311" s="61"/>
      <c r="M311" s="59"/>
      <c r="N311" s="59"/>
      <c r="O311" s="59"/>
      <c r="P311" s="59"/>
      <c r="Q311" s="59"/>
      <c r="R311" s="59"/>
      <c r="S311" s="59"/>
      <c r="T311" s="59"/>
      <c r="U311" s="59"/>
      <c r="V311" s="60">
        <f t="shared" si="13"/>
        <v>0</v>
      </c>
      <c r="W311" s="62"/>
      <c r="X311" s="63"/>
      <c r="Y311" s="64"/>
      <c r="Z311" s="64"/>
      <c r="AA311" s="65">
        <f t="shared" si="14"/>
        <v>0</v>
      </c>
    </row>
    <row r="312" spans="1:27" s="66" customFormat="1" ht="17.25" customHeight="1" x14ac:dyDescent="0.25">
      <c r="A312" s="57">
        <v>309</v>
      </c>
      <c r="B312" s="58"/>
      <c r="C312" s="59"/>
      <c r="D312" s="59"/>
      <c r="E312" s="59"/>
      <c r="F312" s="59"/>
      <c r="G312" s="59"/>
      <c r="H312" s="59"/>
      <c r="I312" s="59"/>
      <c r="J312" s="59"/>
      <c r="K312" s="60">
        <f t="shared" si="12"/>
        <v>0</v>
      </c>
      <c r="L312" s="61"/>
      <c r="M312" s="59"/>
      <c r="N312" s="59"/>
      <c r="O312" s="59"/>
      <c r="P312" s="59"/>
      <c r="Q312" s="59"/>
      <c r="R312" s="59"/>
      <c r="S312" s="59"/>
      <c r="T312" s="59"/>
      <c r="U312" s="59"/>
      <c r="V312" s="60">
        <f t="shared" si="13"/>
        <v>0</v>
      </c>
      <c r="W312" s="62"/>
      <c r="X312" s="63"/>
      <c r="Y312" s="64"/>
      <c r="Z312" s="64"/>
      <c r="AA312" s="65">
        <f t="shared" si="14"/>
        <v>0</v>
      </c>
    </row>
    <row r="313" spans="1:27" s="66" customFormat="1" ht="17.25" customHeight="1" x14ac:dyDescent="0.25">
      <c r="A313" s="57">
        <v>310</v>
      </c>
      <c r="B313" s="58"/>
      <c r="C313" s="59"/>
      <c r="D313" s="59"/>
      <c r="E313" s="59"/>
      <c r="F313" s="59"/>
      <c r="G313" s="59"/>
      <c r="H313" s="59"/>
      <c r="I313" s="59"/>
      <c r="J313" s="59"/>
      <c r="K313" s="60">
        <f t="shared" si="12"/>
        <v>0</v>
      </c>
      <c r="L313" s="61"/>
      <c r="M313" s="59"/>
      <c r="N313" s="59"/>
      <c r="O313" s="59"/>
      <c r="P313" s="59"/>
      <c r="Q313" s="59"/>
      <c r="R313" s="59"/>
      <c r="S313" s="59"/>
      <c r="T313" s="59"/>
      <c r="U313" s="59"/>
      <c r="V313" s="60">
        <f t="shared" si="13"/>
        <v>0</v>
      </c>
      <c r="W313" s="62"/>
      <c r="X313" s="63"/>
      <c r="Y313" s="64"/>
      <c r="Z313" s="64"/>
      <c r="AA313" s="65">
        <f t="shared" si="14"/>
        <v>0</v>
      </c>
    </row>
    <row r="314" spans="1:27" s="66" customFormat="1" ht="17.25" customHeight="1" x14ac:dyDescent="0.25">
      <c r="A314" s="57">
        <v>311</v>
      </c>
      <c r="B314" s="58"/>
      <c r="C314" s="59"/>
      <c r="D314" s="59"/>
      <c r="E314" s="59"/>
      <c r="F314" s="59"/>
      <c r="G314" s="59"/>
      <c r="H314" s="59"/>
      <c r="I314" s="59"/>
      <c r="J314" s="59"/>
      <c r="K314" s="60">
        <f t="shared" si="12"/>
        <v>0</v>
      </c>
      <c r="L314" s="61"/>
      <c r="M314" s="59"/>
      <c r="N314" s="59"/>
      <c r="O314" s="59"/>
      <c r="P314" s="59"/>
      <c r="Q314" s="59"/>
      <c r="R314" s="59"/>
      <c r="S314" s="59"/>
      <c r="T314" s="59"/>
      <c r="U314" s="59"/>
      <c r="V314" s="60">
        <f t="shared" si="13"/>
        <v>0</v>
      </c>
      <c r="W314" s="62"/>
      <c r="X314" s="63"/>
      <c r="Y314" s="64"/>
      <c r="Z314" s="64"/>
      <c r="AA314" s="65">
        <f t="shared" si="14"/>
        <v>0</v>
      </c>
    </row>
    <row r="315" spans="1:27" s="66" customFormat="1" ht="17.25" customHeight="1" x14ac:dyDescent="0.25">
      <c r="A315" s="57">
        <v>312</v>
      </c>
      <c r="B315" s="58"/>
      <c r="C315" s="59"/>
      <c r="D315" s="59"/>
      <c r="E315" s="59"/>
      <c r="F315" s="59"/>
      <c r="G315" s="59"/>
      <c r="H315" s="59"/>
      <c r="I315" s="59"/>
      <c r="J315" s="59"/>
      <c r="K315" s="60">
        <f t="shared" si="12"/>
        <v>0</v>
      </c>
      <c r="L315" s="61"/>
      <c r="M315" s="59"/>
      <c r="N315" s="59"/>
      <c r="O315" s="59"/>
      <c r="P315" s="59"/>
      <c r="Q315" s="59"/>
      <c r="R315" s="59"/>
      <c r="S315" s="59"/>
      <c r="T315" s="59"/>
      <c r="U315" s="59"/>
      <c r="V315" s="60">
        <f t="shared" si="13"/>
        <v>0</v>
      </c>
      <c r="W315" s="62"/>
      <c r="X315" s="63"/>
      <c r="Y315" s="64"/>
      <c r="Z315" s="64"/>
      <c r="AA315" s="65">
        <f t="shared" si="14"/>
        <v>0</v>
      </c>
    </row>
    <row r="316" spans="1:27" s="66" customFormat="1" ht="17.25" customHeight="1" x14ac:dyDescent="0.25">
      <c r="A316" s="57">
        <v>313</v>
      </c>
      <c r="B316" s="58"/>
      <c r="C316" s="59"/>
      <c r="D316" s="59"/>
      <c r="E316" s="59"/>
      <c r="F316" s="59"/>
      <c r="G316" s="59"/>
      <c r="H316" s="59"/>
      <c r="I316" s="59"/>
      <c r="J316" s="59"/>
      <c r="K316" s="60">
        <f t="shared" si="12"/>
        <v>0</v>
      </c>
      <c r="L316" s="61"/>
      <c r="M316" s="59"/>
      <c r="N316" s="59"/>
      <c r="O316" s="59"/>
      <c r="P316" s="59"/>
      <c r="Q316" s="59"/>
      <c r="R316" s="59"/>
      <c r="S316" s="59"/>
      <c r="T316" s="59"/>
      <c r="U316" s="59"/>
      <c r="V316" s="60">
        <f t="shared" si="13"/>
        <v>0</v>
      </c>
      <c r="W316" s="62"/>
      <c r="X316" s="63"/>
      <c r="Y316" s="64"/>
      <c r="Z316" s="64"/>
      <c r="AA316" s="65">
        <f t="shared" si="14"/>
        <v>0</v>
      </c>
    </row>
    <row r="317" spans="1:27" s="66" customFormat="1" ht="17.25" customHeight="1" x14ac:dyDescent="0.25">
      <c r="A317" s="57">
        <v>314</v>
      </c>
      <c r="B317" s="58"/>
      <c r="C317" s="59"/>
      <c r="D317" s="59"/>
      <c r="E317" s="59"/>
      <c r="F317" s="59"/>
      <c r="G317" s="59"/>
      <c r="H317" s="59"/>
      <c r="I317" s="59"/>
      <c r="J317" s="59"/>
      <c r="K317" s="60">
        <f t="shared" si="12"/>
        <v>0</v>
      </c>
      <c r="L317" s="61"/>
      <c r="M317" s="59"/>
      <c r="N317" s="59"/>
      <c r="O317" s="59"/>
      <c r="P317" s="59"/>
      <c r="Q317" s="59"/>
      <c r="R317" s="59"/>
      <c r="S317" s="59"/>
      <c r="T317" s="59"/>
      <c r="U317" s="59"/>
      <c r="V317" s="60">
        <f t="shared" si="13"/>
        <v>0</v>
      </c>
      <c r="W317" s="62"/>
      <c r="X317" s="63"/>
      <c r="Y317" s="64"/>
      <c r="Z317" s="64"/>
      <c r="AA317" s="65">
        <f t="shared" si="14"/>
        <v>0</v>
      </c>
    </row>
    <row r="318" spans="1:27" s="66" customFormat="1" ht="17.25" customHeight="1" x14ac:dyDescent="0.25">
      <c r="A318" s="57">
        <v>315</v>
      </c>
      <c r="B318" s="58"/>
      <c r="C318" s="59"/>
      <c r="D318" s="59"/>
      <c r="E318" s="59"/>
      <c r="F318" s="59"/>
      <c r="G318" s="59"/>
      <c r="H318" s="59"/>
      <c r="I318" s="59"/>
      <c r="J318" s="59"/>
      <c r="K318" s="60">
        <f t="shared" si="12"/>
        <v>0</v>
      </c>
      <c r="L318" s="61"/>
      <c r="M318" s="59"/>
      <c r="N318" s="59"/>
      <c r="O318" s="59"/>
      <c r="P318" s="59"/>
      <c r="Q318" s="59"/>
      <c r="R318" s="59"/>
      <c r="S318" s="59"/>
      <c r="T318" s="59"/>
      <c r="U318" s="59"/>
      <c r="V318" s="60">
        <f t="shared" si="13"/>
        <v>0</v>
      </c>
      <c r="W318" s="62"/>
      <c r="X318" s="63"/>
      <c r="Y318" s="64"/>
      <c r="Z318" s="64"/>
      <c r="AA318" s="65">
        <f t="shared" si="14"/>
        <v>0</v>
      </c>
    </row>
    <row r="319" spans="1:27" s="66" customFormat="1" ht="17.25" customHeight="1" x14ac:dyDescent="0.25">
      <c r="A319" s="57">
        <v>316</v>
      </c>
      <c r="B319" s="58"/>
      <c r="C319" s="59"/>
      <c r="D319" s="59"/>
      <c r="E319" s="59"/>
      <c r="F319" s="59"/>
      <c r="G319" s="59"/>
      <c r="H319" s="59"/>
      <c r="I319" s="59"/>
      <c r="J319" s="59"/>
      <c r="K319" s="60">
        <f t="shared" si="12"/>
        <v>0</v>
      </c>
      <c r="L319" s="61"/>
      <c r="M319" s="59"/>
      <c r="N319" s="59"/>
      <c r="O319" s="59"/>
      <c r="P319" s="59"/>
      <c r="Q319" s="59"/>
      <c r="R319" s="59"/>
      <c r="S319" s="59"/>
      <c r="T319" s="59"/>
      <c r="U319" s="59"/>
      <c r="V319" s="60">
        <f t="shared" si="13"/>
        <v>0</v>
      </c>
      <c r="W319" s="62"/>
      <c r="X319" s="63"/>
      <c r="Y319" s="64"/>
      <c r="Z319" s="64"/>
      <c r="AA319" s="65">
        <f t="shared" si="14"/>
        <v>0</v>
      </c>
    </row>
    <row r="320" spans="1:27" s="66" customFormat="1" ht="17.25" customHeight="1" x14ac:dyDescent="0.25">
      <c r="A320" s="57">
        <v>317</v>
      </c>
      <c r="B320" s="58"/>
      <c r="C320" s="59"/>
      <c r="D320" s="59"/>
      <c r="E320" s="59"/>
      <c r="F320" s="59"/>
      <c r="G320" s="59"/>
      <c r="H320" s="59"/>
      <c r="I320" s="59"/>
      <c r="J320" s="59"/>
      <c r="K320" s="60">
        <f t="shared" si="12"/>
        <v>0</v>
      </c>
      <c r="L320" s="61"/>
      <c r="M320" s="59"/>
      <c r="N320" s="59"/>
      <c r="O320" s="59"/>
      <c r="P320" s="59"/>
      <c r="Q320" s="59"/>
      <c r="R320" s="59"/>
      <c r="S320" s="59"/>
      <c r="T320" s="59"/>
      <c r="U320" s="59"/>
      <c r="V320" s="60">
        <f t="shared" si="13"/>
        <v>0</v>
      </c>
      <c r="W320" s="62"/>
      <c r="X320" s="63"/>
      <c r="Y320" s="64"/>
      <c r="Z320" s="64"/>
      <c r="AA320" s="65">
        <f t="shared" si="14"/>
        <v>0</v>
      </c>
    </row>
    <row r="321" spans="1:27" s="66" customFormat="1" ht="17.25" customHeight="1" x14ac:dyDescent="0.25">
      <c r="A321" s="57">
        <v>318</v>
      </c>
      <c r="B321" s="58"/>
      <c r="C321" s="59"/>
      <c r="D321" s="59"/>
      <c r="E321" s="59"/>
      <c r="F321" s="59"/>
      <c r="G321" s="59"/>
      <c r="H321" s="59"/>
      <c r="I321" s="59"/>
      <c r="J321" s="59"/>
      <c r="K321" s="60">
        <f t="shared" si="12"/>
        <v>0</v>
      </c>
      <c r="L321" s="61"/>
      <c r="M321" s="59"/>
      <c r="N321" s="59"/>
      <c r="O321" s="59"/>
      <c r="P321" s="59"/>
      <c r="Q321" s="59"/>
      <c r="R321" s="59"/>
      <c r="S321" s="59"/>
      <c r="T321" s="59"/>
      <c r="U321" s="59"/>
      <c r="V321" s="60">
        <f t="shared" si="13"/>
        <v>0</v>
      </c>
      <c r="W321" s="62"/>
      <c r="X321" s="63"/>
      <c r="Y321" s="64"/>
      <c r="Z321" s="64"/>
      <c r="AA321" s="65">
        <f t="shared" si="14"/>
        <v>0</v>
      </c>
    </row>
    <row r="322" spans="1:27" s="66" customFormat="1" ht="17.25" customHeight="1" x14ac:dyDescent="0.25">
      <c r="A322" s="57">
        <v>319</v>
      </c>
      <c r="B322" s="58"/>
      <c r="C322" s="59"/>
      <c r="D322" s="59"/>
      <c r="E322" s="59"/>
      <c r="F322" s="59"/>
      <c r="G322" s="59"/>
      <c r="H322" s="59"/>
      <c r="I322" s="59"/>
      <c r="J322" s="59"/>
      <c r="K322" s="60">
        <f t="shared" si="12"/>
        <v>0</v>
      </c>
      <c r="L322" s="61"/>
      <c r="M322" s="59"/>
      <c r="N322" s="59"/>
      <c r="O322" s="59"/>
      <c r="P322" s="59"/>
      <c r="Q322" s="59"/>
      <c r="R322" s="59"/>
      <c r="S322" s="59"/>
      <c r="T322" s="59"/>
      <c r="U322" s="59"/>
      <c r="V322" s="60">
        <f t="shared" si="13"/>
        <v>0</v>
      </c>
      <c r="W322" s="62"/>
      <c r="X322" s="63"/>
      <c r="Y322" s="64"/>
      <c r="Z322" s="64"/>
      <c r="AA322" s="65">
        <f t="shared" si="14"/>
        <v>0</v>
      </c>
    </row>
    <row r="323" spans="1:27" s="66" customFormat="1" ht="17.25" customHeight="1" x14ac:dyDescent="0.25">
      <c r="A323" s="57">
        <v>320</v>
      </c>
      <c r="B323" s="58"/>
      <c r="C323" s="59"/>
      <c r="D323" s="59"/>
      <c r="E323" s="59"/>
      <c r="F323" s="59"/>
      <c r="G323" s="59"/>
      <c r="H323" s="59"/>
      <c r="I323" s="59"/>
      <c r="J323" s="59"/>
      <c r="K323" s="60">
        <f t="shared" si="12"/>
        <v>0</v>
      </c>
      <c r="L323" s="61"/>
      <c r="M323" s="59"/>
      <c r="N323" s="59"/>
      <c r="O323" s="59"/>
      <c r="P323" s="59"/>
      <c r="Q323" s="59"/>
      <c r="R323" s="59"/>
      <c r="S323" s="59"/>
      <c r="T323" s="59"/>
      <c r="U323" s="59"/>
      <c r="V323" s="60">
        <f t="shared" si="13"/>
        <v>0</v>
      </c>
      <c r="W323" s="62"/>
      <c r="X323" s="63"/>
      <c r="Y323" s="64"/>
      <c r="Z323" s="64"/>
      <c r="AA323" s="65">
        <f t="shared" si="14"/>
        <v>0</v>
      </c>
    </row>
    <row r="324" spans="1:27" s="66" customFormat="1" ht="17.25" customHeight="1" x14ac:dyDescent="0.25">
      <c r="A324" s="57">
        <v>321</v>
      </c>
      <c r="B324" s="58"/>
      <c r="C324" s="59"/>
      <c r="D324" s="59"/>
      <c r="E324" s="59"/>
      <c r="F324" s="59"/>
      <c r="G324" s="59"/>
      <c r="H324" s="59"/>
      <c r="I324" s="59"/>
      <c r="J324" s="59"/>
      <c r="K324" s="60">
        <f t="shared" ref="K324:K369" si="15">SUM(C324:J324)</f>
        <v>0</v>
      </c>
      <c r="L324" s="61"/>
      <c r="M324" s="59"/>
      <c r="N324" s="59"/>
      <c r="O324" s="59"/>
      <c r="P324" s="59"/>
      <c r="Q324" s="59"/>
      <c r="R324" s="59"/>
      <c r="S324" s="59"/>
      <c r="T324" s="59"/>
      <c r="U324" s="59"/>
      <c r="V324" s="60">
        <f t="shared" ref="V324:V369" si="16">SUM(M324:U324)</f>
        <v>0</v>
      </c>
      <c r="W324" s="62"/>
      <c r="X324" s="63"/>
      <c r="Y324" s="64"/>
      <c r="Z324" s="64"/>
      <c r="AA324" s="65">
        <f t="shared" si="14"/>
        <v>0</v>
      </c>
    </row>
    <row r="325" spans="1:27" s="66" customFormat="1" ht="17.25" customHeight="1" x14ac:dyDescent="0.25">
      <c r="A325" s="57">
        <v>322</v>
      </c>
      <c r="B325" s="58"/>
      <c r="C325" s="59"/>
      <c r="D325" s="59"/>
      <c r="E325" s="59"/>
      <c r="F325" s="59"/>
      <c r="G325" s="59"/>
      <c r="H325" s="59"/>
      <c r="I325" s="59"/>
      <c r="J325" s="59"/>
      <c r="K325" s="60">
        <f t="shared" si="15"/>
        <v>0</v>
      </c>
      <c r="L325" s="61"/>
      <c r="M325" s="59"/>
      <c r="N325" s="59"/>
      <c r="O325" s="59"/>
      <c r="P325" s="59"/>
      <c r="Q325" s="59"/>
      <c r="R325" s="59"/>
      <c r="S325" s="59"/>
      <c r="T325" s="59"/>
      <c r="U325" s="59"/>
      <c r="V325" s="60">
        <f t="shared" si="16"/>
        <v>0</v>
      </c>
      <c r="W325" s="62"/>
      <c r="X325" s="63"/>
      <c r="Y325" s="64"/>
      <c r="Z325" s="64"/>
      <c r="AA325" s="65">
        <f t="shared" ref="AA325:AA369" si="17">IF(AA324+K325-V325=AA324,0,AA324-V325+K325)</f>
        <v>0</v>
      </c>
    </row>
    <row r="326" spans="1:27" s="66" customFormat="1" ht="17.25" customHeight="1" x14ac:dyDescent="0.25">
      <c r="A326" s="57">
        <v>323</v>
      </c>
      <c r="B326" s="58"/>
      <c r="C326" s="59"/>
      <c r="D326" s="59"/>
      <c r="E326" s="59"/>
      <c r="F326" s="59"/>
      <c r="G326" s="59"/>
      <c r="H326" s="59"/>
      <c r="I326" s="59"/>
      <c r="J326" s="59"/>
      <c r="K326" s="60">
        <f t="shared" si="15"/>
        <v>0</v>
      </c>
      <c r="L326" s="61"/>
      <c r="M326" s="59"/>
      <c r="N326" s="59"/>
      <c r="O326" s="59"/>
      <c r="P326" s="59"/>
      <c r="Q326" s="59"/>
      <c r="R326" s="59"/>
      <c r="S326" s="59"/>
      <c r="T326" s="59"/>
      <c r="U326" s="59"/>
      <c r="V326" s="60">
        <f t="shared" si="16"/>
        <v>0</v>
      </c>
      <c r="W326" s="62"/>
      <c r="X326" s="63"/>
      <c r="Y326" s="64"/>
      <c r="Z326" s="64"/>
      <c r="AA326" s="65">
        <f t="shared" si="17"/>
        <v>0</v>
      </c>
    </row>
    <row r="327" spans="1:27" s="66" customFormat="1" ht="17.25" customHeight="1" x14ac:dyDescent="0.25">
      <c r="A327" s="57">
        <v>324</v>
      </c>
      <c r="B327" s="58"/>
      <c r="C327" s="59"/>
      <c r="D327" s="59"/>
      <c r="E327" s="59"/>
      <c r="F327" s="59"/>
      <c r="G327" s="59"/>
      <c r="H327" s="59"/>
      <c r="I327" s="59"/>
      <c r="J327" s="59"/>
      <c r="K327" s="60">
        <f t="shared" si="15"/>
        <v>0</v>
      </c>
      <c r="L327" s="61"/>
      <c r="M327" s="59"/>
      <c r="N327" s="59"/>
      <c r="O327" s="59"/>
      <c r="P327" s="59"/>
      <c r="Q327" s="59"/>
      <c r="R327" s="59"/>
      <c r="S327" s="59"/>
      <c r="T327" s="59"/>
      <c r="U327" s="59"/>
      <c r="V327" s="60">
        <f t="shared" si="16"/>
        <v>0</v>
      </c>
      <c r="W327" s="62"/>
      <c r="X327" s="63"/>
      <c r="Y327" s="64"/>
      <c r="Z327" s="64"/>
      <c r="AA327" s="65">
        <f t="shared" si="17"/>
        <v>0</v>
      </c>
    </row>
    <row r="328" spans="1:27" s="66" customFormat="1" ht="17.25" customHeight="1" x14ac:dyDescent="0.25">
      <c r="A328" s="57">
        <v>325</v>
      </c>
      <c r="B328" s="58"/>
      <c r="C328" s="59"/>
      <c r="D328" s="59"/>
      <c r="E328" s="59"/>
      <c r="F328" s="59"/>
      <c r="G328" s="59"/>
      <c r="H328" s="59"/>
      <c r="I328" s="59"/>
      <c r="J328" s="59"/>
      <c r="K328" s="60">
        <f t="shared" si="15"/>
        <v>0</v>
      </c>
      <c r="L328" s="61"/>
      <c r="M328" s="59"/>
      <c r="N328" s="59"/>
      <c r="O328" s="59"/>
      <c r="P328" s="59"/>
      <c r="Q328" s="59"/>
      <c r="R328" s="59"/>
      <c r="S328" s="59"/>
      <c r="T328" s="59"/>
      <c r="U328" s="59"/>
      <c r="V328" s="60">
        <f t="shared" si="16"/>
        <v>0</v>
      </c>
      <c r="W328" s="62"/>
      <c r="X328" s="63"/>
      <c r="Y328" s="64"/>
      <c r="Z328" s="64"/>
      <c r="AA328" s="65">
        <f t="shared" si="17"/>
        <v>0</v>
      </c>
    </row>
    <row r="329" spans="1:27" s="66" customFormat="1" ht="17.25" customHeight="1" x14ac:dyDescent="0.25">
      <c r="A329" s="57">
        <v>326</v>
      </c>
      <c r="B329" s="58"/>
      <c r="C329" s="59"/>
      <c r="D329" s="59"/>
      <c r="E329" s="59"/>
      <c r="F329" s="59"/>
      <c r="G329" s="59"/>
      <c r="H329" s="59"/>
      <c r="I329" s="59"/>
      <c r="J329" s="59"/>
      <c r="K329" s="60">
        <f t="shared" si="15"/>
        <v>0</v>
      </c>
      <c r="L329" s="61"/>
      <c r="M329" s="59"/>
      <c r="N329" s="59"/>
      <c r="O329" s="59"/>
      <c r="P329" s="59"/>
      <c r="Q329" s="59"/>
      <c r="R329" s="59"/>
      <c r="S329" s="59"/>
      <c r="T329" s="59"/>
      <c r="U329" s="59"/>
      <c r="V329" s="60">
        <f t="shared" si="16"/>
        <v>0</v>
      </c>
      <c r="W329" s="62"/>
      <c r="X329" s="63"/>
      <c r="Y329" s="64"/>
      <c r="Z329" s="64"/>
      <c r="AA329" s="65">
        <f t="shared" si="17"/>
        <v>0</v>
      </c>
    </row>
    <row r="330" spans="1:27" s="66" customFormat="1" ht="17.25" customHeight="1" x14ac:dyDescent="0.25">
      <c r="A330" s="57">
        <v>327</v>
      </c>
      <c r="B330" s="58"/>
      <c r="C330" s="59"/>
      <c r="D330" s="59"/>
      <c r="E330" s="59"/>
      <c r="F330" s="59"/>
      <c r="G330" s="59"/>
      <c r="H330" s="59"/>
      <c r="I330" s="59"/>
      <c r="J330" s="59"/>
      <c r="K330" s="60">
        <f t="shared" si="15"/>
        <v>0</v>
      </c>
      <c r="L330" s="61"/>
      <c r="M330" s="59"/>
      <c r="N330" s="59"/>
      <c r="O330" s="59"/>
      <c r="P330" s="59"/>
      <c r="Q330" s="59"/>
      <c r="R330" s="59"/>
      <c r="S330" s="59"/>
      <c r="T330" s="59"/>
      <c r="U330" s="59"/>
      <c r="V330" s="60">
        <f t="shared" si="16"/>
        <v>0</v>
      </c>
      <c r="W330" s="62"/>
      <c r="X330" s="63"/>
      <c r="Y330" s="64"/>
      <c r="Z330" s="64"/>
      <c r="AA330" s="65">
        <f t="shared" si="17"/>
        <v>0</v>
      </c>
    </row>
    <row r="331" spans="1:27" s="66" customFormat="1" ht="17.25" customHeight="1" x14ac:dyDescent="0.25">
      <c r="A331" s="57">
        <v>328</v>
      </c>
      <c r="B331" s="58"/>
      <c r="C331" s="59"/>
      <c r="D331" s="59"/>
      <c r="E331" s="59"/>
      <c r="F331" s="59"/>
      <c r="G331" s="59"/>
      <c r="H331" s="59"/>
      <c r="I331" s="59"/>
      <c r="J331" s="59"/>
      <c r="K331" s="60">
        <f t="shared" si="15"/>
        <v>0</v>
      </c>
      <c r="L331" s="61"/>
      <c r="M331" s="59"/>
      <c r="N331" s="59"/>
      <c r="O331" s="59"/>
      <c r="P331" s="59"/>
      <c r="Q331" s="59"/>
      <c r="R331" s="59"/>
      <c r="S331" s="59"/>
      <c r="T331" s="59"/>
      <c r="U331" s="59"/>
      <c r="V331" s="60">
        <f t="shared" si="16"/>
        <v>0</v>
      </c>
      <c r="W331" s="62"/>
      <c r="X331" s="63"/>
      <c r="Y331" s="64"/>
      <c r="Z331" s="64"/>
      <c r="AA331" s="65">
        <f t="shared" si="17"/>
        <v>0</v>
      </c>
    </row>
    <row r="332" spans="1:27" s="66" customFormat="1" ht="17.25" customHeight="1" x14ac:dyDescent="0.25">
      <c r="A332" s="57">
        <v>329</v>
      </c>
      <c r="B332" s="58"/>
      <c r="C332" s="59"/>
      <c r="D332" s="59"/>
      <c r="E332" s="59"/>
      <c r="F332" s="59"/>
      <c r="G332" s="59"/>
      <c r="H332" s="59"/>
      <c r="I332" s="59"/>
      <c r="J332" s="59"/>
      <c r="K332" s="60">
        <f t="shared" si="15"/>
        <v>0</v>
      </c>
      <c r="L332" s="61"/>
      <c r="M332" s="59"/>
      <c r="N332" s="59"/>
      <c r="O332" s="59"/>
      <c r="P332" s="59"/>
      <c r="Q332" s="59"/>
      <c r="R332" s="59"/>
      <c r="S332" s="59"/>
      <c r="T332" s="59"/>
      <c r="U332" s="59"/>
      <c r="V332" s="60">
        <f t="shared" si="16"/>
        <v>0</v>
      </c>
      <c r="W332" s="62"/>
      <c r="X332" s="63"/>
      <c r="Y332" s="64"/>
      <c r="Z332" s="64"/>
      <c r="AA332" s="65">
        <f t="shared" si="17"/>
        <v>0</v>
      </c>
    </row>
    <row r="333" spans="1:27" s="66" customFormat="1" ht="17.25" customHeight="1" x14ac:dyDescent="0.25">
      <c r="A333" s="57">
        <v>330</v>
      </c>
      <c r="B333" s="58"/>
      <c r="C333" s="59"/>
      <c r="D333" s="59"/>
      <c r="E333" s="59"/>
      <c r="F333" s="59"/>
      <c r="G333" s="59"/>
      <c r="H333" s="59"/>
      <c r="I333" s="59"/>
      <c r="J333" s="59"/>
      <c r="K333" s="60">
        <f t="shared" si="15"/>
        <v>0</v>
      </c>
      <c r="L333" s="61"/>
      <c r="M333" s="59"/>
      <c r="N333" s="59"/>
      <c r="O333" s="59"/>
      <c r="P333" s="59"/>
      <c r="Q333" s="59"/>
      <c r="R333" s="59"/>
      <c r="S333" s="59"/>
      <c r="T333" s="59"/>
      <c r="U333" s="59"/>
      <c r="V333" s="60">
        <f t="shared" si="16"/>
        <v>0</v>
      </c>
      <c r="W333" s="62"/>
      <c r="X333" s="63"/>
      <c r="Y333" s="64"/>
      <c r="Z333" s="64"/>
      <c r="AA333" s="65">
        <f t="shared" si="17"/>
        <v>0</v>
      </c>
    </row>
    <row r="334" spans="1:27" s="66" customFormat="1" ht="17.25" customHeight="1" x14ac:dyDescent="0.25">
      <c r="A334" s="57">
        <v>331</v>
      </c>
      <c r="B334" s="58"/>
      <c r="C334" s="59"/>
      <c r="D334" s="59"/>
      <c r="E334" s="59"/>
      <c r="F334" s="59"/>
      <c r="G334" s="59"/>
      <c r="H334" s="59"/>
      <c r="I334" s="59"/>
      <c r="J334" s="59"/>
      <c r="K334" s="60">
        <f t="shared" si="15"/>
        <v>0</v>
      </c>
      <c r="L334" s="61"/>
      <c r="M334" s="59"/>
      <c r="N334" s="59"/>
      <c r="O334" s="59"/>
      <c r="P334" s="59"/>
      <c r="Q334" s="59"/>
      <c r="R334" s="59"/>
      <c r="S334" s="59"/>
      <c r="T334" s="59"/>
      <c r="U334" s="59"/>
      <c r="V334" s="60">
        <f t="shared" si="16"/>
        <v>0</v>
      </c>
      <c r="W334" s="62"/>
      <c r="X334" s="63"/>
      <c r="Y334" s="64"/>
      <c r="Z334" s="64"/>
      <c r="AA334" s="65">
        <f t="shared" si="17"/>
        <v>0</v>
      </c>
    </row>
    <row r="335" spans="1:27" s="66" customFormat="1" ht="17.25" customHeight="1" x14ac:dyDescent="0.25">
      <c r="A335" s="57">
        <v>332</v>
      </c>
      <c r="B335" s="58"/>
      <c r="C335" s="59"/>
      <c r="D335" s="59"/>
      <c r="E335" s="59"/>
      <c r="F335" s="59"/>
      <c r="G335" s="59"/>
      <c r="H335" s="59"/>
      <c r="I335" s="59"/>
      <c r="J335" s="59"/>
      <c r="K335" s="60">
        <f t="shared" si="15"/>
        <v>0</v>
      </c>
      <c r="L335" s="61"/>
      <c r="M335" s="59"/>
      <c r="N335" s="59"/>
      <c r="O335" s="59"/>
      <c r="P335" s="59"/>
      <c r="Q335" s="59"/>
      <c r="R335" s="59"/>
      <c r="S335" s="59"/>
      <c r="T335" s="59"/>
      <c r="U335" s="59"/>
      <c r="V335" s="60">
        <f t="shared" si="16"/>
        <v>0</v>
      </c>
      <c r="W335" s="62"/>
      <c r="X335" s="63"/>
      <c r="Y335" s="64"/>
      <c r="Z335" s="64"/>
      <c r="AA335" s="65">
        <f t="shared" si="17"/>
        <v>0</v>
      </c>
    </row>
    <row r="336" spans="1:27" s="66" customFormat="1" ht="17.25" customHeight="1" x14ac:dyDescent="0.25">
      <c r="A336" s="57">
        <v>333</v>
      </c>
      <c r="B336" s="58"/>
      <c r="C336" s="59"/>
      <c r="D336" s="59"/>
      <c r="E336" s="59"/>
      <c r="F336" s="59"/>
      <c r="G336" s="59"/>
      <c r="H336" s="59"/>
      <c r="I336" s="59"/>
      <c r="J336" s="59"/>
      <c r="K336" s="60">
        <f t="shared" si="15"/>
        <v>0</v>
      </c>
      <c r="L336" s="61"/>
      <c r="M336" s="59"/>
      <c r="N336" s="59"/>
      <c r="O336" s="59"/>
      <c r="P336" s="59"/>
      <c r="Q336" s="59"/>
      <c r="R336" s="59"/>
      <c r="S336" s="59"/>
      <c r="T336" s="59"/>
      <c r="U336" s="59"/>
      <c r="V336" s="60">
        <f t="shared" si="16"/>
        <v>0</v>
      </c>
      <c r="W336" s="62"/>
      <c r="X336" s="63"/>
      <c r="Y336" s="64"/>
      <c r="Z336" s="64"/>
      <c r="AA336" s="65">
        <f t="shared" si="17"/>
        <v>0</v>
      </c>
    </row>
    <row r="337" spans="1:27" s="66" customFormat="1" ht="17.25" customHeight="1" x14ac:dyDescent="0.25">
      <c r="A337" s="57">
        <v>334</v>
      </c>
      <c r="B337" s="58"/>
      <c r="C337" s="59"/>
      <c r="D337" s="59"/>
      <c r="E337" s="59"/>
      <c r="F337" s="59"/>
      <c r="G337" s="59"/>
      <c r="H337" s="59"/>
      <c r="I337" s="59"/>
      <c r="J337" s="59"/>
      <c r="K337" s="60">
        <f t="shared" si="15"/>
        <v>0</v>
      </c>
      <c r="L337" s="61"/>
      <c r="M337" s="59"/>
      <c r="N337" s="59"/>
      <c r="O337" s="59"/>
      <c r="P337" s="59"/>
      <c r="Q337" s="59"/>
      <c r="R337" s="59"/>
      <c r="S337" s="59"/>
      <c r="T337" s="59"/>
      <c r="U337" s="59"/>
      <c r="V337" s="60">
        <f t="shared" si="16"/>
        <v>0</v>
      </c>
      <c r="W337" s="62"/>
      <c r="X337" s="63"/>
      <c r="Y337" s="64"/>
      <c r="Z337" s="64"/>
      <c r="AA337" s="65">
        <f t="shared" si="17"/>
        <v>0</v>
      </c>
    </row>
    <row r="338" spans="1:27" s="66" customFormat="1" ht="17.25" customHeight="1" x14ac:dyDescent="0.25">
      <c r="A338" s="57">
        <v>335</v>
      </c>
      <c r="B338" s="58"/>
      <c r="C338" s="59"/>
      <c r="D338" s="59"/>
      <c r="E338" s="59"/>
      <c r="F338" s="59"/>
      <c r="G338" s="59"/>
      <c r="H338" s="59"/>
      <c r="I338" s="59"/>
      <c r="J338" s="59"/>
      <c r="K338" s="60">
        <f t="shared" si="15"/>
        <v>0</v>
      </c>
      <c r="L338" s="61"/>
      <c r="M338" s="59"/>
      <c r="N338" s="59"/>
      <c r="O338" s="59"/>
      <c r="P338" s="59"/>
      <c r="Q338" s="59"/>
      <c r="R338" s="59"/>
      <c r="S338" s="59"/>
      <c r="T338" s="59"/>
      <c r="U338" s="59"/>
      <c r="V338" s="60">
        <f t="shared" si="16"/>
        <v>0</v>
      </c>
      <c r="W338" s="62"/>
      <c r="X338" s="63"/>
      <c r="Y338" s="64"/>
      <c r="Z338" s="64"/>
      <c r="AA338" s="65">
        <f t="shared" si="17"/>
        <v>0</v>
      </c>
    </row>
    <row r="339" spans="1:27" s="66" customFormat="1" ht="17.25" customHeight="1" x14ac:dyDescent="0.25">
      <c r="A339" s="57">
        <v>336</v>
      </c>
      <c r="B339" s="58"/>
      <c r="C339" s="59"/>
      <c r="D339" s="59"/>
      <c r="E339" s="59"/>
      <c r="F339" s="59"/>
      <c r="G339" s="59"/>
      <c r="H339" s="59"/>
      <c r="I339" s="59"/>
      <c r="J339" s="59"/>
      <c r="K339" s="60">
        <f t="shared" si="15"/>
        <v>0</v>
      </c>
      <c r="L339" s="61"/>
      <c r="M339" s="59"/>
      <c r="N339" s="59"/>
      <c r="O339" s="59"/>
      <c r="P339" s="59"/>
      <c r="Q339" s="59"/>
      <c r="R339" s="59"/>
      <c r="S339" s="59"/>
      <c r="T339" s="59"/>
      <c r="U339" s="59"/>
      <c r="V339" s="60">
        <f t="shared" si="16"/>
        <v>0</v>
      </c>
      <c r="W339" s="62"/>
      <c r="X339" s="63"/>
      <c r="Y339" s="64"/>
      <c r="Z339" s="64"/>
      <c r="AA339" s="65">
        <f t="shared" si="17"/>
        <v>0</v>
      </c>
    </row>
    <row r="340" spans="1:27" s="66" customFormat="1" ht="17.25" customHeight="1" x14ac:dyDescent="0.25">
      <c r="A340" s="57">
        <v>337</v>
      </c>
      <c r="B340" s="58"/>
      <c r="C340" s="59"/>
      <c r="D340" s="59"/>
      <c r="E340" s="59"/>
      <c r="F340" s="59"/>
      <c r="G340" s="59"/>
      <c r="H340" s="59"/>
      <c r="I340" s="59"/>
      <c r="J340" s="59"/>
      <c r="K340" s="60">
        <f t="shared" si="15"/>
        <v>0</v>
      </c>
      <c r="L340" s="61"/>
      <c r="M340" s="59"/>
      <c r="N340" s="59"/>
      <c r="O340" s="59"/>
      <c r="P340" s="59"/>
      <c r="Q340" s="59"/>
      <c r="R340" s="59"/>
      <c r="S340" s="59"/>
      <c r="T340" s="59"/>
      <c r="U340" s="59"/>
      <c r="V340" s="60">
        <f t="shared" si="16"/>
        <v>0</v>
      </c>
      <c r="W340" s="62"/>
      <c r="X340" s="63"/>
      <c r="Y340" s="64"/>
      <c r="Z340" s="64"/>
      <c r="AA340" s="65">
        <f t="shared" si="17"/>
        <v>0</v>
      </c>
    </row>
    <row r="341" spans="1:27" s="66" customFormat="1" ht="17.25" customHeight="1" x14ac:dyDescent="0.25">
      <c r="A341" s="57">
        <v>338</v>
      </c>
      <c r="B341" s="58"/>
      <c r="C341" s="59"/>
      <c r="D341" s="59"/>
      <c r="E341" s="59"/>
      <c r="F341" s="59"/>
      <c r="G341" s="59"/>
      <c r="H341" s="59"/>
      <c r="I341" s="59"/>
      <c r="J341" s="59"/>
      <c r="K341" s="60">
        <f t="shared" si="15"/>
        <v>0</v>
      </c>
      <c r="L341" s="61"/>
      <c r="M341" s="59"/>
      <c r="N341" s="59"/>
      <c r="O341" s="59"/>
      <c r="P341" s="59"/>
      <c r="Q341" s="59"/>
      <c r="R341" s="59"/>
      <c r="S341" s="59"/>
      <c r="T341" s="59"/>
      <c r="U341" s="59"/>
      <c r="V341" s="60">
        <f t="shared" si="16"/>
        <v>0</v>
      </c>
      <c r="W341" s="62"/>
      <c r="X341" s="63"/>
      <c r="Y341" s="64"/>
      <c r="Z341" s="64"/>
      <c r="AA341" s="65">
        <f t="shared" si="17"/>
        <v>0</v>
      </c>
    </row>
    <row r="342" spans="1:27" s="66" customFormat="1" ht="17.25" customHeight="1" x14ac:dyDescent="0.25">
      <c r="A342" s="57">
        <v>339</v>
      </c>
      <c r="B342" s="58"/>
      <c r="C342" s="59"/>
      <c r="D342" s="59"/>
      <c r="E342" s="59"/>
      <c r="F342" s="59"/>
      <c r="G342" s="59"/>
      <c r="H342" s="59"/>
      <c r="I342" s="59"/>
      <c r="J342" s="59"/>
      <c r="K342" s="60">
        <f t="shared" si="15"/>
        <v>0</v>
      </c>
      <c r="L342" s="61"/>
      <c r="M342" s="59"/>
      <c r="N342" s="59"/>
      <c r="O342" s="59"/>
      <c r="P342" s="59"/>
      <c r="Q342" s="59"/>
      <c r="R342" s="59"/>
      <c r="S342" s="59"/>
      <c r="T342" s="59"/>
      <c r="U342" s="59"/>
      <c r="V342" s="60">
        <f t="shared" si="16"/>
        <v>0</v>
      </c>
      <c r="W342" s="62"/>
      <c r="X342" s="63"/>
      <c r="Y342" s="64"/>
      <c r="Z342" s="64"/>
      <c r="AA342" s="65">
        <f t="shared" si="17"/>
        <v>0</v>
      </c>
    </row>
    <row r="343" spans="1:27" s="66" customFormat="1" ht="17.25" customHeight="1" x14ac:dyDescent="0.25">
      <c r="A343" s="57">
        <v>340</v>
      </c>
      <c r="B343" s="58"/>
      <c r="C343" s="59"/>
      <c r="D343" s="59"/>
      <c r="E343" s="59"/>
      <c r="F343" s="59"/>
      <c r="G343" s="59"/>
      <c r="H343" s="59"/>
      <c r="I343" s="59"/>
      <c r="J343" s="59"/>
      <c r="K343" s="60">
        <f t="shared" si="15"/>
        <v>0</v>
      </c>
      <c r="L343" s="61"/>
      <c r="M343" s="59"/>
      <c r="N343" s="59"/>
      <c r="O343" s="59"/>
      <c r="P343" s="59"/>
      <c r="Q343" s="59"/>
      <c r="R343" s="59"/>
      <c r="S343" s="59"/>
      <c r="T343" s="59"/>
      <c r="U343" s="59"/>
      <c r="V343" s="60">
        <f t="shared" si="16"/>
        <v>0</v>
      </c>
      <c r="W343" s="62"/>
      <c r="X343" s="63"/>
      <c r="Y343" s="64"/>
      <c r="Z343" s="64"/>
      <c r="AA343" s="65">
        <f t="shared" si="17"/>
        <v>0</v>
      </c>
    </row>
    <row r="344" spans="1:27" s="66" customFormat="1" ht="17.25" customHeight="1" x14ac:dyDescent="0.25">
      <c r="A344" s="57">
        <v>341</v>
      </c>
      <c r="B344" s="58"/>
      <c r="C344" s="59"/>
      <c r="D344" s="59"/>
      <c r="E344" s="59"/>
      <c r="F344" s="59"/>
      <c r="G344" s="59"/>
      <c r="H344" s="59"/>
      <c r="I344" s="59"/>
      <c r="J344" s="59"/>
      <c r="K344" s="60">
        <f t="shared" si="15"/>
        <v>0</v>
      </c>
      <c r="L344" s="61"/>
      <c r="M344" s="59"/>
      <c r="N344" s="59"/>
      <c r="O344" s="59"/>
      <c r="P344" s="59"/>
      <c r="Q344" s="59"/>
      <c r="R344" s="59"/>
      <c r="S344" s="59"/>
      <c r="T344" s="59"/>
      <c r="U344" s="59"/>
      <c r="V344" s="60">
        <f t="shared" si="16"/>
        <v>0</v>
      </c>
      <c r="W344" s="62"/>
      <c r="X344" s="63"/>
      <c r="Y344" s="64"/>
      <c r="Z344" s="64"/>
      <c r="AA344" s="65">
        <f t="shared" si="17"/>
        <v>0</v>
      </c>
    </row>
    <row r="345" spans="1:27" s="66" customFormat="1" ht="17.25" customHeight="1" x14ac:dyDescent="0.25">
      <c r="A345" s="57">
        <v>342</v>
      </c>
      <c r="B345" s="58"/>
      <c r="C345" s="59"/>
      <c r="D345" s="59"/>
      <c r="E345" s="59"/>
      <c r="F345" s="59"/>
      <c r="G345" s="59"/>
      <c r="H345" s="59"/>
      <c r="I345" s="59"/>
      <c r="J345" s="59"/>
      <c r="K345" s="60">
        <f t="shared" si="15"/>
        <v>0</v>
      </c>
      <c r="L345" s="61"/>
      <c r="M345" s="59"/>
      <c r="N345" s="59"/>
      <c r="O345" s="59"/>
      <c r="P345" s="59"/>
      <c r="Q345" s="59"/>
      <c r="R345" s="59"/>
      <c r="S345" s="59"/>
      <c r="T345" s="59"/>
      <c r="U345" s="59"/>
      <c r="V345" s="60">
        <f t="shared" si="16"/>
        <v>0</v>
      </c>
      <c r="W345" s="62"/>
      <c r="X345" s="63"/>
      <c r="Y345" s="64"/>
      <c r="Z345" s="64"/>
      <c r="AA345" s="65">
        <f t="shared" si="17"/>
        <v>0</v>
      </c>
    </row>
    <row r="346" spans="1:27" s="66" customFormat="1" ht="17.25" customHeight="1" x14ac:dyDescent="0.25">
      <c r="A346" s="57">
        <v>343</v>
      </c>
      <c r="B346" s="58"/>
      <c r="C346" s="59"/>
      <c r="D346" s="59"/>
      <c r="E346" s="59"/>
      <c r="F346" s="59"/>
      <c r="G346" s="59"/>
      <c r="H346" s="59"/>
      <c r="I346" s="59"/>
      <c r="J346" s="59"/>
      <c r="K346" s="60">
        <f t="shared" si="15"/>
        <v>0</v>
      </c>
      <c r="L346" s="61"/>
      <c r="M346" s="59"/>
      <c r="N346" s="59"/>
      <c r="O346" s="59"/>
      <c r="P346" s="59"/>
      <c r="Q346" s="59"/>
      <c r="R346" s="59"/>
      <c r="S346" s="59"/>
      <c r="T346" s="59"/>
      <c r="U346" s="59"/>
      <c r="V346" s="60">
        <f t="shared" si="16"/>
        <v>0</v>
      </c>
      <c r="W346" s="62"/>
      <c r="X346" s="63"/>
      <c r="Y346" s="64"/>
      <c r="Z346" s="64"/>
      <c r="AA346" s="65">
        <f t="shared" si="17"/>
        <v>0</v>
      </c>
    </row>
    <row r="347" spans="1:27" s="66" customFormat="1" ht="17.25" customHeight="1" x14ac:dyDescent="0.25">
      <c r="A347" s="57">
        <v>344</v>
      </c>
      <c r="B347" s="58"/>
      <c r="C347" s="59"/>
      <c r="D347" s="59"/>
      <c r="E347" s="59"/>
      <c r="F347" s="59"/>
      <c r="G347" s="59"/>
      <c r="H347" s="59"/>
      <c r="I347" s="59"/>
      <c r="J347" s="59"/>
      <c r="K347" s="60">
        <f t="shared" si="15"/>
        <v>0</v>
      </c>
      <c r="L347" s="61"/>
      <c r="M347" s="59"/>
      <c r="N347" s="59"/>
      <c r="O347" s="59"/>
      <c r="P347" s="59"/>
      <c r="Q347" s="59"/>
      <c r="R347" s="59"/>
      <c r="S347" s="59"/>
      <c r="T347" s="59"/>
      <c r="U347" s="59"/>
      <c r="V347" s="60">
        <f t="shared" si="16"/>
        <v>0</v>
      </c>
      <c r="W347" s="62"/>
      <c r="X347" s="63"/>
      <c r="Y347" s="64"/>
      <c r="Z347" s="64"/>
      <c r="AA347" s="65">
        <f t="shared" si="17"/>
        <v>0</v>
      </c>
    </row>
    <row r="348" spans="1:27" s="66" customFormat="1" ht="17.25" customHeight="1" x14ac:dyDescent="0.25">
      <c r="A348" s="57">
        <v>345</v>
      </c>
      <c r="B348" s="58"/>
      <c r="C348" s="59"/>
      <c r="D348" s="59"/>
      <c r="E348" s="59"/>
      <c r="F348" s="59"/>
      <c r="G348" s="59"/>
      <c r="H348" s="59"/>
      <c r="I348" s="59"/>
      <c r="J348" s="59"/>
      <c r="K348" s="60">
        <f t="shared" si="15"/>
        <v>0</v>
      </c>
      <c r="L348" s="61"/>
      <c r="M348" s="59"/>
      <c r="N348" s="59"/>
      <c r="O348" s="59"/>
      <c r="P348" s="59"/>
      <c r="Q348" s="59"/>
      <c r="R348" s="59"/>
      <c r="S348" s="59"/>
      <c r="T348" s="59"/>
      <c r="U348" s="59"/>
      <c r="V348" s="60">
        <f t="shared" si="16"/>
        <v>0</v>
      </c>
      <c r="W348" s="62"/>
      <c r="X348" s="63"/>
      <c r="Y348" s="64"/>
      <c r="Z348" s="64"/>
      <c r="AA348" s="65">
        <f t="shared" si="17"/>
        <v>0</v>
      </c>
    </row>
    <row r="349" spans="1:27" s="66" customFormat="1" ht="17.25" customHeight="1" x14ac:dyDescent="0.25">
      <c r="A349" s="57">
        <v>346</v>
      </c>
      <c r="B349" s="58"/>
      <c r="C349" s="59"/>
      <c r="D349" s="59"/>
      <c r="E349" s="59"/>
      <c r="F349" s="59"/>
      <c r="G349" s="59"/>
      <c r="H349" s="59"/>
      <c r="I349" s="59"/>
      <c r="J349" s="59"/>
      <c r="K349" s="60">
        <f t="shared" si="15"/>
        <v>0</v>
      </c>
      <c r="L349" s="61"/>
      <c r="M349" s="59"/>
      <c r="N349" s="59"/>
      <c r="O349" s="59"/>
      <c r="P349" s="59"/>
      <c r="Q349" s="59"/>
      <c r="R349" s="59"/>
      <c r="S349" s="59"/>
      <c r="T349" s="59"/>
      <c r="U349" s="59"/>
      <c r="V349" s="60">
        <f t="shared" si="16"/>
        <v>0</v>
      </c>
      <c r="W349" s="62"/>
      <c r="X349" s="63"/>
      <c r="Y349" s="64"/>
      <c r="Z349" s="64"/>
      <c r="AA349" s="65">
        <f t="shared" si="17"/>
        <v>0</v>
      </c>
    </row>
    <row r="350" spans="1:27" s="66" customFormat="1" ht="17.25" customHeight="1" x14ac:dyDescent="0.25">
      <c r="A350" s="57">
        <v>347</v>
      </c>
      <c r="B350" s="58"/>
      <c r="C350" s="59"/>
      <c r="D350" s="59"/>
      <c r="E350" s="59"/>
      <c r="F350" s="59"/>
      <c r="G350" s="59"/>
      <c r="H350" s="59"/>
      <c r="I350" s="59"/>
      <c r="J350" s="59"/>
      <c r="K350" s="60">
        <f t="shared" si="15"/>
        <v>0</v>
      </c>
      <c r="L350" s="61"/>
      <c r="M350" s="59"/>
      <c r="N350" s="59"/>
      <c r="O350" s="59"/>
      <c r="P350" s="59"/>
      <c r="Q350" s="59"/>
      <c r="R350" s="59"/>
      <c r="S350" s="59"/>
      <c r="T350" s="59"/>
      <c r="U350" s="59"/>
      <c r="V350" s="60">
        <f t="shared" si="16"/>
        <v>0</v>
      </c>
      <c r="W350" s="62"/>
      <c r="X350" s="63"/>
      <c r="Y350" s="64"/>
      <c r="Z350" s="64"/>
      <c r="AA350" s="65">
        <f t="shared" si="17"/>
        <v>0</v>
      </c>
    </row>
    <row r="351" spans="1:27" s="66" customFormat="1" ht="17.25" customHeight="1" x14ac:dyDescent="0.25">
      <c r="A351" s="57">
        <v>348</v>
      </c>
      <c r="B351" s="58"/>
      <c r="C351" s="59"/>
      <c r="D351" s="59"/>
      <c r="E351" s="59"/>
      <c r="F351" s="59"/>
      <c r="G351" s="59"/>
      <c r="H351" s="59"/>
      <c r="I351" s="59"/>
      <c r="J351" s="59"/>
      <c r="K351" s="60">
        <f t="shared" si="15"/>
        <v>0</v>
      </c>
      <c r="L351" s="61"/>
      <c r="M351" s="59"/>
      <c r="N351" s="59"/>
      <c r="O351" s="59"/>
      <c r="P351" s="59"/>
      <c r="Q351" s="59"/>
      <c r="R351" s="59"/>
      <c r="S351" s="59"/>
      <c r="T351" s="59"/>
      <c r="U351" s="59"/>
      <c r="V351" s="60">
        <f t="shared" si="16"/>
        <v>0</v>
      </c>
      <c r="W351" s="62"/>
      <c r="X351" s="63"/>
      <c r="Y351" s="64"/>
      <c r="Z351" s="64"/>
      <c r="AA351" s="65">
        <f t="shared" si="17"/>
        <v>0</v>
      </c>
    </row>
    <row r="352" spans="1:27" s="66" customFormat="1" ht="17.25" customHeight="1" x14ac:dyDescent="0.25">
      <c r="A352" s="57">
        <v>349</v>
      </c>
      <c r="B352" s="58"/>
      <c r="C352" s="59"/>
      <c r="D352" s="59"/>
      <c r="E352" s="59"/>
      <c r="F352" s="59"/>
      <c r="G352" s="59"/>
      <c r="H352" s="59"/>
      <c r="I352" s="59"/>
      <c r="J352" s="59"/>
      <c r="K352" s="60">
        <f t="shared" si="15"/>
        <v>0</v>
      </c>
      <c r="L352" s="61"/>
      <c r="M352" s="59"/>
      <c r="N352" s="59"/>
      <c r="O352" s="59"/>
      <c r="P352" s="59"/>
      <c r="Q352" s="59"/>
      <c r="R352" s="59"/>
      <c r="S352" s="59"/>
      <c r="T352" s="59"/>
      <c r="U352" s="59"/>
      <c r="V352" s="60">
        <f t="shared" si="16"/>
        <v>0</v>
      </c>
      <c r="W352" s="62"/>
      <c r="X352" s="63"/>
      <c r="Y352" s="64"/>
      <c r="Z352" s="64"/>
      <c r="AA352" s="65">
        <f t="shared" si="17"/>
        <v>0</v>
      </c>
    </row>
    <row r="353" spans="1:27" s="66" customFormat="1" ht="17.25" customHeight="1" x14ac:dyDescent="0.25">
      <c r="A353" s="57">
        <v>350</v>
      </c>
      <c r="B353" s="58"/>
      <c r="C353" s="59"/>
      <c r="D353" s="59"/>
      <c r="E353" s="59"/>
      <c r="F353" s="59"/>
      <c r="G353" s="59"/>
      <c r="H353" s="59"/>
      <c r="I353" s="59"/>
      <c r="J353" s="59"/>
      <c r="K353" s="60">
        <f t="shared" si="15"/>
        <v>0</v>
      </c>
      <c r="L353" s="61"/>
      <c r="M353" s="59"/>
      <c r="N353" s="59"/>
      <c r="O353" s="59"/>
      <c r="P353" s="59"/>
      <c r="Q353" s="59"/>
      <c r="R353" s="59"/>
      <c r="S353" s="59"/>
      <c r="T353" s="59"/>
      <c r="U353" s="59"/>
      <c r="V353" s="60">
        <f t="shared" si="16"/>
        <v>0</v>
      </c>
      <c r="W353" s="62"/>
      <c r="X353" s="63"/>
      <c r="Y353" s="64"/>
      <c r="Z353" s="64"/>
      <c r="AA353" s="65">
        <f t="shared" si="17"/>
        <v>0</v>
      </c>
    </row>
    <row r="354" spans="1:27" s="66" customFormat="1" ht="17.25" customHeight="1" x14ac:dyDescent="0.25">
      <c r="A354" s="57">
        <v>351</v>
      </c>
      <c r="B354" s="58"/>
      <c r="C354" s="59"/>
      <c r="D354" s="59"/>
      <c r="E354" s="59"/>
      <c r="F354" s="59"/>
      <c r="G354" s="59"/>
      <c r="H354" s="59"/>
      <c r="I354" s="59"/>
      <c r="J354" s="59"/>
      <c r="K354" s="60">
        <f t="shared" si="15"/>
        <v>0</v>
      </c>
      <c r="L354" s="61"/>
      <c r="M354" s="59"/>
      <c r="N354" s="59"/>
      <c r="O354" s="59"/>
      <c r="P354" s="59"/>
      <c r="Q354" s="59"/>
      <c r="R354" s="59"/>
      <c r="S354" s="59"/>
      <c r="T354" s="59"/>
      <c r="U354" s="59"/>
      <c r="V354" s="60">
        <f t="shared" si="16"/>
        <v>0</v>
      </c>
      <c r="W354" s="62"/>
      <c r="X354" s="63"/>
      <c r="Y354" s="64"/>
      <c r="Z354" s="64"/>
      <c r="AA354" s="65">
        <f t="shared" si="17"/>
        <v>0</v>
      </c>
    </row>
    <row r="355" spans="1:27" s="66" customFormat="1" ht="17.25" customHeight="1" x14ac:dyDescent="0.25">
      <c r="A355" s="57">
        <v>352</v>
      </c>
      <c r="B355" s="58"/>
      <c r="C355" s="59"/>
      <c r="D355" s="59"/>
      <c r="E355" s="59"/>
      <c r="F355" s="59"/>
      <c r="G355" s="59"/>
      <c r="H355" s="59"/>
      <c r="I355" s="59"/>
      <c r="J355" s="59"/>
      <c r="K355" s="60">
        <f t="shared" si="15"/>
        <v>0</v>
      </c>
      <c r="L355" s="61"/>
      <c r="M355" s="59"/>
      <c r="N355" s="59"/>
      <c r="O355" s="59"/>
      <c r="P355" s="59"/>
      <c r="Q355" s="59"/>
      <c r="R355" s="59"/>
      <c r="S355" s="59"/>
      <c r="T355" s="59"/>
      <c r="U355" s="59"/>
      <c r="V355" s="60">
        <f t="shared" si="16"/>
        <v>0</v>
      </c>
      <c r="W355" s="62"/>
      <c r="X355" s="63"/>
      <c r="Y355" s="64"/>
      <c r="Z355" s="64"/>
      <c r="AA355" s="65">
        <f t="shared" si="17"/>
        <v>0</v>
      </c>
    </row>
    <row r="356" spans="1:27" s="66" customFormat="1" ht="17.25" customHeight="1" x14ac:dyDescent="0.25">
      <c r="A356" s="57">
        <v>353</v>
      </c>
      <c r="B356" s="58"/>
      <c r="C356" s="59"/>
      <c r="D356" s="59"/>
      <c r="E356" s="59"/>
      <c r="F356" s="59"/>
      <c r="G356" s="59"/>
      <c r="H356" s="59"/>
      <c r="I356" s="59"/>
      <c r="J356" s="59"/>
      <c r="K356" s="60">
        <f t="shared" si="15"/>
        <v>0</v>
      </c>
      <c r="L356" s="61"/>
      <c r="M356" s="59"/>
      <c r="N356" s="59"/>
      <c r="O356" s="59"/>
      <c r="P356" s="59"/>
      <c r="Q356" s="59"/>
      <c r="R356" s="59"/>
      <c r="S356" s="59"/>
      <c r="T356" s="59"/>
      <c r="U356" s="59"/>
      <c r="V356" s="60">
        <f t="shared" si="16"/>
        <v>0</v>
      </c>
      <c r="W356" s="62"/>
      <c r="X356" s="63"/>
      <c r="Y356" s="64"/>
      <c r="Z356" s="64"/>
      <c r="AA356" s="65">
        <f t="shared" si="17"/>
        <v>0</v>
      </c>
    </row>
    <row r="357" spans="1:27" s="66" customFormat="1" ht="17.25" customHeight="1" x14ac:dyDescent="0.25">
      <c r="A357" s="57">
        <v>354</v>
      </c>
      <c r="B357" s="58"/>
      <c r="C357" s="59"/>
      <c r="D357" s="59"/>
      <c r="E357" s="59"/>
      <c r="F357" s="59"/>
      <c r="G357" s="59"/>
      <c r="H357" s="59"/>
      <c r="I357" s="59"/>
      <c r="J357" s="59"/>
      <c r="K357" s="60">
        <f t="shared" si="15"/>
        <v>0</v>
      </c>
      <c r="L357" s="61"/>
      <c r="M357" s="59"/>
      <c r="N357" s="59"/>
      <c r="O357" s="59"/>
      <c r="P357" s="59"/>
      <c r="Q357" s="59"/>
      <c r="R357" s="59"/>
      <c r="S357" s="59"/>
      <c r="T357" s="59"/>
      <c r="U357" s="59"/>
      <c r="V357" s="60">
        <f t="shared" si="16"/>
        <v>0</v>
      </c>
      <c r="W357" s="62"/>
      <c r="X357" s="63"/>
      <c r="Y357" s="64"/>
      <c r="Z357" s="64"/>
      <c r="AA357" s="65">
        <f t="shared" si="17"/>
        <v>0</v>
      </c>
    </row>
    <row r="358" spans="1:27" s="66" customFormat="1" ht="17.25" customHeight="1" x14ac:dyDescent="0.25">
      <c r="A358" s="57">
        <v>355</v>
      </c>
      <c r="B358" s="58"/>
      <c r="C358" s="59"/>
      <c r="D358" s="59"/>
      <c r="E358" s="59"/>
      <c r="F358" s="59"/>
      <c r="G358" s="59"/>
      <c r="H358" s="59"/>
      <c r="I358" s="59"/>
      <c r="J358" s="59"/>
      <c r="K358" s="60">
        <f t="shared" si="15"/>
        <v>0</v>
      </c>
      <c r="L358" s="61"/>
      <c r="M358" s="59"/>
      <c r="N358" s="59"/>
      <c r="O358" s="59"/>
      <c r="P358" s="59"/>
      <c r="Q358" s="59"/>
      <c r="R358" s="59"/>
      <c r="S358" s="59"/>
      <c r="T358" s="59"/>
      <c r="U358" s="59"/>
      <c r="V358" s="60">
        <f t="shared" si="16"/>
        <v>0</v>
      </c>
      <c r="W358" s="62"/>
      <c r="X358" s="63"/>
      <c r="Y358" s="64"/>
      <c r="Z358" s="64"/>
      <c r="AA358" s="65">
        <f t="shared" si="17"/>
        <v>0</v>
      </c>
    </row>
    <row r="359" spans="1:27" s="66" customFormat="1" ht="17.25" customHeight="1" x14ac:dyDescent="0.25">
      <c r="A359" s="57">
        <v>356</v>
      </c>
      <c r="B359" s="58"/>
      <c r="C359" s="59"/>
      <c r="D359" s="59"/>
      <c r="E359" s="59"/>
      <c r="F359" s="59"/>
      <c r="G359" s="59"/>
      <c r="H359" s="59"/>
      <c r="I359" s="59"/>
      <c r="J359" s="59"/>
      <c r="K359" s="60">
        <f t="shared" si="15"/>
        <v>0</v>
      </c>
      <c r="L359" s="61"/>
      <c r="M359" s="59"/>
      <c r="N359" s="59"/>
      <c r="O359" s="59"/>
      <c r="P359" s="59"/>
      <c r="Q359" s="59"/>
      <c r="R359" s="59"/>
      <c r="S359" s="59"/>
      <c r="T359" s="59"/>
      <c r="U359" s="59"/>
      <c r="V359" s="60">
        <f t="shared" si="16"/>
        <v>0</v>
      </c>
      <c r="W359" s="62"/>
      <c r="X359" s="63"/>
      <c r="Y359" s="64"/>
      <c r="Z359" s="64"/>
      <c r="AA359" s="65">
        <f t="shared" si="17"/>
        <v>0</v>
      </c>
    </row>
    <row r="360" spans="1:27" s="66" customFormat="1" ht="17.25" customHeight="1" x14ac:dyDescent="0.25">
      <c r="A360" s="57">
        <v>357</v>
      </c>
      <c r="B360" s="58"/>
      <c r="C360" s="59"/>
      <c r="D360" s="59"/>
      <c r="E360" s="59"/>
      <c r="F360" s="59"/>
      <c r="G360" s="59"/>
      <c r="H360" s="59"/>
      <c r="I360" s="59"/>
      <c r="J360" s="59"/>
      <c r="K360" s="60">
        <f t="shared" si="15"/>
        <v>0</v>
      </c>
      <c r="L360" s="61"/>
      <c r="M360" s="59"/>
      <c r="N360" s="59"/>
      <c r="O360" s="59"/>
      <c r="P360" s="59"/>
      <c r="Q360" s="59"/>
      <c r="R360" s="59"/>
      <c r="S360" s="59"/>
      <c r="T360" s="59"/>
      <c r="U360" s="59"/>
      <c r="V360" s="60">
        <f t="shared" si="16"/>
        <v>0</v>
      </c>
      <c r="W360" s="62"/>
      <c r="X360" s="63"/>
      <c r="Y360" s="64"/>
      <c r="Z360" s="64"/>
      <c r="AA360" s="65">
        <f t="shared" si="17"/>
        <v>0</v>
      </c>
    </row>
    <row r="361" spans="1:27" s="66" customFormat="1" ht="17.25" customHeight="1" x14ac:dyDescent="0.25">
      <c r="A361" s="57">
        <v>358</v>
      </c>
      <c r="B361" s="58"/>
      <c r="C361" s="59"/>
      <c r="D361" s="59"/>
      <c r="E361" s="59"/>
      <c r="F361" s="59"/>
      <c r="G361" s="59"/>
      <c r="H361" s="59"/>
      <c r="I361" s="59"/>
      <c r="J361" s="59"/>
      <c r="K361" s="60">
        <f t="shared" si="15"/>
        <v>0</v>
      </c>
      <c r="L361" s="61"/>
      <c r="M361" s="59"/>
      <c r="N361" s="59"/>
      <c r="O361" s="59"/>
      <c r="P361" s="59"/>
      <c r="Q361" s="59"/>
      <c r="R361" s="59"/>
      <c r="S361" s="59"/>
      <c r="T361" s="59"/>
      <c r="U361" s="59"/>
      <c r="V361" s="60">
        <f t="shared" si="16"/>
        <v>0</v>
      </c>
      <c r="W361" s="62"/>
      <c r="X361" s="63"/>
      <c r="Y361" s="64"/>
      <c r="Z361" s="64"/>
      <c r="AA361" s="65">
        <f t="shared" si="17"/>
        <v>0</v>
      </c>
    </row>
    <row r="362" spans="1:27" s="66" customFormat="1" ht="17.25" customHeight="1" x14ac:dyDescent="0.25">
      <c r="A362" s="57">
        <v>359</v>
      </c>
      <c r="B362" s="58"/>
      <c r="C362" s="59"/>
      <c r="D362" s="59"/>
      <c r="E362" s="59"/>
      <c r="F362" s="59"/>
      <c r="G362" s="59"/>
      <c r="H362" s="59"/>
      <c r="I362" s="59"/>
      <c r="J362" s="59"/>
      <c r="K362" s="60">
        <f t="shared" si="15"/>
        <v>0</v>
      </c>
      <c r="L362" s="61"/>
      <c r="M362" s="59"/>
      <c r="N362" s="59"/>
      <c r="O362" s="59"/>
      <c r="P362" s="59"/>
      <c r="Q362" s="59"/>
      <c r="R362" s="59"/>
      <c r="S362" s="59"/>
      <c r="T362" s="59"/>
      <c r="U362" s="59"/>
      <c r="V362" s="60">
        <f t="shared" si="16"/>
        <v>0</v>
      </c>
      <c r="W362" s="62"/>
      <c r="X362" s="63"/>
      <c r="Y362" s="64"/>
      <c r="Z362" s="64"/>
      <c r="AA362" s="65">
        <f t="shared" si="17"/>
        <v>0</v>
      </c>
    </row>
    <row r="363" spans="1:27" s="66" customFormat="1" ht="17.25" customHeight="1" x14ac:dyDescent="0.25">
      <c r="A363" s="57">
        <v>360</v>
      </c>
      <c r="B363" s="58"/>
      <c r="C363" s="59"/>
      <c r="D363" s="59"/>
      <c r="E363" s="59"/>
      <c r="F363" s="59"/>
      <c r="G363" s="59"/>
      <c r="H363" s="59"/>
      <c r="I363" s="59"/>
      <c r="J363" s="59"/>
      <c r="K363" s="60">
        <f t="shared" si="15"/>
        <v>0</v>
      </c>
      <c r="L363" s="61"/>
      <c r="M363" s="59"/>
      <c r="N363" s="59"/>
      <c r="O363" s="59"/>
      <c r="P363" s="59"/>
      <c r="Q363" s="59"/>
      <c r="R363" s="59"/>
      <c r="S363" s="59"/>
      <c r="T363" s="59"/>
      <c r="U363" s="59"/>
      <c r="V363" s="60">
        <f t="shared" si="16"/>
        <v>0</v>
      </c>
      <c r="W363" s="62"/>
      <c r="X363" s="63"/>
      <c r="Y363" s="64"/>
      <c r="Z363" s="64"/>
      <c r="AA363" s="65">
        <f t="shared" si="17"/>
        <v>0</v>
      </c>
    </row>
    <row r="364" spans="1:27" s="66" customFormat="1" ht="17.25" customHeight="1" x14ac:dyDescent="0.25">
      <c r="A364" s="57">
        <v>361</v>
      </c>
      <c r="B364" s="58"/>
      <c r="C364" s="59"/>
      <c r="D364" s="59"/>
      <c r="E364" s="59"/>
      <c r="F364" s="59"/>
      <c r="G364" s="59"/>
      <c r="H364" s="59"/>
      <c r="I364" s="59"/>
      <c r="J364" s="59"/>
      <c r="K364" s="60">
        <f t="shared" si="15"/>
        <v>0</v>
      </c>
      <c r="L364" s="61"/>
      <c r="M364" s="59"/>
      <c r="N364" s="59"/>
      <c r="O364" s="59"/>
      <c r="P364" s="59"/>
      <c r="Q364" s="59"/>
      <c r="R364" s="59"/>
      <c r="S364" s="59"/>
      <c r="T364" s="59"/>
      <c r="U364" s="59"/>
      <c r="V364" s="60">
        <f t="shared" si="16"/>
        <v>0</v>
      </c>
      <c r="W364" s="62"/>
      <c r="X364" s="63"/>
      <c r="Y364" s="64"/>
      <c r="Z364" s="64"/>
      <c r="AA364" s="65">
        <f t="shared" si="17"/>
        <v>0</v>
      </c>
    </row>
    <row r="365" spans="1:27" s="66" customFormat="1" ht="17.25" customHeight="1" x14ac:dyDescent="0.25">
      <c r="A365" s="57">
        <v>362</v>
      </c>
      <c r="B365" s="58"/>
      <c r="C365" s="59"/>
      <c r="D365" s="59"/>
      <c r="E365" s="59"/>
      <c r="F365" s="59"/>
      <c r="G365" s="59"/>
      <c r="H365" s="59"/>
      <c r="I365" s="59"/>
      <c r="J365" s="59"/>
      <c r="K365" s="60">
        <f t="shared" si="15"/>
        <v>0</v>
      </c>
      <c r="L365" s="61"/>
      <c r="M365" s="59"/>
      <c r="N365" s="59"/>
      <c r="O365" s="59"/>
      <c r="P365" s="59"/>
      <c r="Q365" s="59"/>
      <c r="R365" s="59"/>
      <c r="S365" s="59"/>
      <c r="T365" s="59"/>
      <c r="U365" s="59"/>
      <c r="V365" s="60">
        <f t="shared" si="16"/>
        <v>0</v>
      </c>
      <c r="W365" s="62"/>
      <c r="X365" s="63"/>
      <c r="Y365" s="64"/>
      <c r="Z365" s="64"/>
      <c r="AA365" s="65">
        <f t="shared" si="17"/>
        <v>0</v>
      </c>
    </row>
    <row r="366" spans="1:27" s="66" customFormat="1" ht="17.25" customHeight="1" x14ac:dyDescent="0.25">
      <c r="A366" s="57">
        <v>363</v>
      </c>
      <c r="B366" s="58"/>
      <c r="C366" s="59"/>
      <c r="D366" s="59"/>
      <c r="E366" s="59"/>
      <c r="F366" s="59"/>
      <c r="G366" s="59"/>
      <c r="H366" s="59"/>
      <c r="I366" s="59"/>
      <c r="J366" s="59"/>
      <c r="K366" s="60">
        <f t="shared" si="15"/>
        <v>0</v>
      </c>
      <c r="L366" s="61"/>
      <c r="M366" s="59"/>
      <c r="N366" s="59"/>
      <c r="O366" s="59"/>
      <c r="P366" s="59"/>
      <c r="Q366" s="59"/>
      <c r="R366" s="59"/>
      <c r="S366" s="59"/>
      <c r="T366" s="59"/>
      <c r="U366" s="59"/>
      <c r="V366" s="60">
        <f t="shared" si="16"/>
        <v>0</v>
      </c>
      <c r="W366" s="62"/>
      <c r="X366" s="63"/>
      <c r="Y366" s="64"/>
      <c r="Z366" s="64"/>
      <c r="AA366" s="65">
        <f t="shared" si="17"/>
        <v>0</v>
      </c>
    </row>
    <row r="367" spans="1:27" s="66" customFormat="1" ht="17.25" customHeight="1" x14ac:dyDescent="0.25">
      <c r="A367" s="57">
        <v>364</v>
      </c>
      <c r="B367" s="58"/>
      <c r="C367" s="59"/>
      <c r="D367" s="59"/>
      <c r="E367" s="59"/>
      <c r="F367" s="59"/>
      <c r="G367" s="59"/>
      <c r="H367" s="59"/>
      <c r="I367" s="59"/>
      <c r="J367" s="59"/>
      <c r="K367" s="60">
        <f t="shared" si="15"/>
        <v>0</v>
      </c>
      <c r="L367" s="61"/>
      <c r="M367" s="59"/>
      <c r="N367" s="59"/>
      <c r="O367" s="59"/>
      <c r="P367" s="59"/>
      <c r="Q367" s="59"/>
      <c r="R367" s="59"/>
      <c r="S367" s="59"/>
      <c r="T367" s="59"/>
      <c r="U367" s="59"/>
      <c r="V367" s="60">
        <f t="shared" si="16"/>
        <v>0</v>
      </c>
      <c r="W367" s="62"/>
      <c r="X367" s="63"/>
      <c r="Y367" s="64"/>
      <c r="Z367" s="64"/>
      <c r="AA367" s="65">
        <f t="shared" si="17"/>
        <v>0</v>
      </c>
    </row>
    <row r="368" spans="1:27" s="66" customFormat="1" ht="17.25" customHeight="1" x14ac:dyDescent="0.25">
      <c r="A368" s="57">
        <v>365</v>
      </c>
      <c r="B368" s="163"/>
      <c r="C368" s="164"/>
      <c r="D368" s="164"/>
      <c r="E368" s="164"/>
      <c r="F368" s="164"/>
      <c r="G368" s="164"/>
      <c r="H368" s="164"/>
      <c r="I368" s="164"/>
      <c r="J368" s="164"/>
      <c r="K368" s="165">
        <f t="shared" si="15"/>
        <v>0</v>
      </c>
      <c r="L368" s="166"/>
      <c r="M368" s="164"/>
      <c r="N368" s="164"/>
      <c r="O368" s="164"/>
      <c r="P368" s="164"/>
      <c r="Q368" s="164"/>
      <c r="R368" s="164"/>
      <c r="S368" s="164"/>
      <c r="T368" s="164"/>
      <c r="U368" s="164"/>
      <c r="V368" s="165">
        <f t="shared" si="16"/>
        <v>0</v>
      </c>
      <c r="W368" s="167"/>
      <c r="X368" s="168"/>
      <c r="Y368" s="64"/>
      <c r="Z368" s="64"/>
      <c r="AA368" s="65">
        <f t="shared" si="17"/>
        <v>0</v>
      </c>
    </row>
    <row r="369" spans="1:27" s="66" customFormat="1" ht="17.25" customHeight="1" thickBot="1" x14ac:dyDescent="0.3">
      <c r="A369" s="161">
        <v>366</v>
      </c>
      <c r="B369" s="169"/>
      <c r="C369" s="67"/>
      <c r="D369" s="67"/>
      <c r="E369" s="67"/>
      <c r="F369" s="67"/>
      <c r="G369" s="67"/>
      <c r="H369" s="67"/>
      <c r="I369" s="67"/>
      <c r="J369" s="67"/>
      <c r="K369" s="68">
        <f t="shared" si="15"/>
        <v>0</v>
      </c>
      <c r="L369" s="69"/>
      <c r="M369" s="67"/>
      <c r="N369" s="67"/>
      <c r="O369" s="67"/>
      <c r="P369" s="67"/>
      <c r="Q369" s="67"/>
      <c r="R369" s="67"/>
      <c r="S369" s="67"/>
      <c r="T369" s="67"/>
      <c r="U369" s="67"/>
      <c r="V369" s="68">
        <f t="shared" si="16"/>
        <v>0</v>
      </c>
      <c r="W369" s="70"/>
      <c r="X369" s="170"/>
      <c r="Y369" s="162"/>
      <c r="Z369" s="71"/>
      <c r="AA369" s="72">
        <f t="shared" si="17"/>
        <v>0</v>
      </c>
    </row>
    <row r="370" spans="1:27" ht="17.25" customHeight="1" thickBot="1" x14ac:dyDescent="0.3">
      <c r="K370" s="74"/>
      <c r="V370" s="74"/>
    </row>
    <row r="371" spans="1:27" ht="17.25" customHeight="1" x14ac:dyDescent="0.25">
      <c r="B371" s="2" t="s">
        <v>10</v>
      </c>
      <c r="C371" s="76">
        <f>SUMIFS(C4:C369,B4:B369,"&gt;=2026-01-01",B4:B369,"&lt;=2026-01-31")</f>
        <v>0</v>
      </c>
      <c r="D371" s="76">
        <f>SUMIFS(D4:D369,B4:B369,"&gt;=2026-01-01",B4:B369,"&lt;=2026-01-31")</f>
        <v>0</v>
      </c>
      <c r="E371" s="76">
        <f>SUMIFS(E4:E369,B4:B369,"&gt;=2026-01-01",B4:B369,"&lt;=2026-01-31")</f>
        <v>0</v>
      </c>
      <c r="F371" s="76">
        <f>SUMIFS(F4:F369,B4:B369,"&gt;=2026-01-01",B4:B369,"&lt;=2026-01-31")</f>
        <v>0</v>
      </c>
      <c r="G371" s="76">
        <f>SUMIFS(G4:G369,B4:B369,"&gt;=2026-01-01",B4:B369,"&lt;=2026-01-31")</f>
        <v>0</v>
      </c>
      <c r="H371" s="76">
        <f>SUMIFS(H4:H369,B4:B369,"&gt;=2026-01-01",B4:B369,"&lt;=2026-01-31")</f>
        <v>0</v>
      </c>
      <c r="I371" s="76">
        <f>SUMIFS(I4:I369,B4:B369,"&gt;=2026-01-01",B4:B369,"&lt;=2026-01-31")</f>
        <v>0</v>
      </c>
      <c r="J371" s="77">
        <f>SUMIFS(J4:J369,B4:B369,"&gt;=2026-01-01",B4:B369,"&lt;=2026-01-31")</f>
        <v>0</v>
      </c>
      <c r="K371" s="78">
        <f>SUM(C371:J371)</f>
        <v>0</v>
      </c>
      <c r="L371" s="79"/>
      <c r="M371" s="76">
        <f>SUMIFS(M4:M369,B4:B369,"&gt;=2026-01-01",B4:B369,"&lt;=2026-01-31")</f>
        <v>0</v>
      </c>
      <c r="N371" s="76">
        <f>SUMIFS(N4:N369,B4:B369,"&gt;=2026-01-01",B4:B369,"&lt;=2026-01-31")</f>
        <v>0</v>
      </c>
      <c r="O371" s="76">
        <f>SUMIFS(O4:O369,B4:B369,"&gt;=2026-01-01",B4:B369,"&lt;=2026-01-31")</f>
        <v>0</v>
      </c>
      <c r="P371" s="76">
        <f>SUMIFS(P4:P369,B4:B369,"&gt;=2026-01-01",B4:B369,"&lt;=2026-01-31")</f>
        <v>0</v>
      </c>
      <c r="Q371" s="76">
        <f>SUMIFS(Q4:Q369,B4:B369,"&gt;=2026-01-01",B4:B369,"&lt;=2026-01-31")</f>
        <v>0</v>
      </c>
      <c r="R371" s="76">
        <f>SUMIFS(R4:R369,B4:B369,"&gt;=2026-01-01",B4:B369,"&lt;=2026-01-31")</f>
        <v>0</v>
      </c>
      <c r="S371" s="76">
        <f>SUMIFS(S4:S369,B4:B369,"&gt;=2026-01-01",B4:B369,"&lt;=2026-01-31")</f>
        <v>0</v>
      </c>
      <c r="T371" s="76">
        <f>SUMIFS(T4:T369,B4:B369,"&gt;=2026-01-01",B4:B369,"&lt;=2026-01-31")</f>
        <v>0</v>
      </c>
      <c r="U371" s="77">
        <f>SUMIFS(U4:U369,B4:B369,"&gt;=2026-01-01",B4:B369,"&lt;=2026-01-31")</f>
        <v>0</v>
      </c>
      <c r="V371" s="78">
        <f>SUM(M371:U371)</f>
        <v>0</v>
      </c>
    </row>
    <row r="372" spans="1:27" ht="17.25" customHeight="1" x14ac:dyDescent="0.25">
      <c r="B372" s="3" t="s">
        <v>11</v>
      </c>
      <c r="C372" s="80">
        <f>SUMIFS(C4:C369,B4:B369,"&gt;=2026-02-01",B4:B369,"&lt;=2026-02-28")</f>
        <v>0</v>
      </c>
      <c r="D372" s="80">
        <f>SUMIFS(D4:D369,B4:B369,"&gt;=2026-02-01",B4:B369,"&lt;=2026-02-28")</f>
        <v>0</v>
      </c>
      <c r="E372" s="80">
        <f>SUMIFS(E4:E369,B4:B369,"&gt;=2026-02-01",B4:B369,"&lt;=2026-02-28")</f>
        <v>0</v>
      </c>
      <c r="F372" s="80">
        <f>SUMIFS(F4:F369,B4:B369,"&gt;=2026-02-01",B4:B369,"&lt;=2026-02-28")</f>
        <v>0</v>
      </c>
      <c r="G372" s="80">
        <f>SUMIFS(G4:G369,B4:B369,"&gt;=2026-02-01",B4:B369,"&lt;=2026-02-28")</f>
        <v>0</v>
      </c>
      <c r="H372" s="80">
        <f>SUMIFS(H4:H369,B4:B369,"&gt;=2026-02-01",B4:B369,"&lt;=2026-02-28")</f>
        <v>0</v>
      </c>
      <c r="I372" s="80">
        <f>SUMIFS(I4:I369,B4:B369,"&gt;=2026-02-01",B4:B369,"&lt;=2026-02-28")</f>
        <v>0</v>
      </c>
      <c r="J372" s="81">
        <f>SUMIFS(J4:J369,B4:B369,"&gt;=2026-02-01",B4:B369,"&lt;=2026-02-28")</f>
        <v>0</v>
      </c>
      <c r="K372" s="82">
        <f t="shared" ref="K372:K383" si="18">SUM(C372:J372)</f>
        <v>0</v>
      </c>
      <c r="L372" s="83"/>
      <c r="M372" s="80">
        <f>SUMIFS(M4:M369,B4:B369,"&gt;=2026-02-01",B4:B369,"&lt;=2026-02-28")</f>
        <v>0</v>
      </c>
      <c r="N372" s="80">
        <f>SUMIFS(N4:N369,B4:B369,"&gt;=2026-02-01",B4:B369,"&lt;=2026-02-28")</f>
        <v>0</v>
      </c>
      <c r="O372" s="80">
        <f>SUMIFS(O4:O369,B4:B369,"&gt;=2026-02-01",B4:B369,"&lt;=2026-02-28")</f>
        <v>0</v>
      </c>
      <c r="P372" s="80">
        <f>SUMIFS(P4:P369,B4:B369,"&gt;=2026-02-01",B4:B369,"&lt;=2026-02-28")</f>
        <v>0</v>
      </c>
      <c r="Q372" s="80">
        <f>SUMIFS(Q4:Q369,B4:B369,"&gt;=2026-02-01",B4:B369,"&lt;=2026-02-28")</f>
        <v>0</v>
      </c>
      <c r="R372" s="80">
        <f>SUMIFS(R4:R369,B4:B369,"&gt;=2026-02-01",B4:B369,"&lt;=2026-02-28")</f>
        <v>0</v>
      </c>
      <c r="S372" s="80">
        <f>SUMIFS(S4:S369,B4:B369,"&gt;=2026-02-01",B4:B369,"&lt;=2026-02-28")</f>
        <v>0</v>
      </c>
      <c r="T372" s="80">
        <f>SUMIFS(T4:T369,B4:B369,"&gt;=2026-02-01",B4:B369,"&lt;=2026-02-28")</f>
        <v>0</v>
      </c>
      <c r="U372" s="81">
        <f>SUMIFS(U4:U369,B4:B369,"&gt;=2026-02-01",B4:B369,"&lt;=2026-02-28")</f>
        <v>0</v>
      </c>
      <c r="V372" s="82">
        <f t="shared" ref="V372:V383" si="19">SUM(M372:U372)</f>
        <v>0</v>
      </c>
    </row>
    <row r="373" spans="1:27" ht="17.25" customHeight="1" x14ac:dyDescent="0.25">
      <c r="B373" s="4" t="s">
        <v>12</v>
      </c>
      <c r="C373" s="84">
        <f>SUMIFS(C4:C369,B4:B369,"&gt;=2026-03-01",B4:B369,"&lt;=2026-03-31")</f>
        <v>0</v>
      </c>
      <c r="D373" s="84">
        <f>SUMIFS(D4:D369,B4:B369,"&gt;=2026-03-01",B4:B369,"&lt;=2026-03-31")</f>
        <v>0</v>
      </c>
      <c r="E373" s="84">
        <f>SUMIFS(E4:E369,B4:B369,"&gt;=2026-03-01",B4:B369,"&lt;=2026-03-31")</f>
        <v>0</v>
      </c>
      <c r="F373" s="84">
        <f>SUMIFS(F4:F369,B4:B369,"&gt;=2026-03-01",B4:B369,"&lt;=2026-03-31")</f>
        <v>0</v>
      </c>
      <c r="G373" s="84">
        <f>SUMIFS(G4:G369,B4:B369,"&gt;=2026-03-01",B4:B369,"&lt;=2026-03-31")</f>
        <v>0</v>
      </c>
      <c r="H373" s="84">
        <f>SUMIFS(H4:H369,B4:B369,"&gt;=2026-03-01",B4:B369,"&lt;=2026-03-31")</f>
        <v>0</v>
      </c>
      <c r="I373" s="84">
        <f>SUMIFS(I4:I369,B4:B369,"&gt;=2026-03-01",B4:B369,"&lt;=2026-03-31")</f>
        <v>0</v>
      </c>
      <c r="J373" s="85">
        <f>SUMIFS(J4:J369,B4:B369,"&gt;=2026-03-01",B4:B369,"&lt;=2026-03-31")</f>
        <v>0</v>
      </c>
      <c r="K373" s="86">
        <f t="shared" si="18"/>
        <v>0</v>
      </c>
      <c r="L373" s="87"/>
      <c r="M373" s="84">
        <f>SUMIFS(M4:M369,B4:B369,"&gt;=2026-03-01",B4:B369,"&lt;=2026-03-31")</f>
        <v>0</v>
      </c>
      <c r="N373" s="84">
        <f>SUMIFS(N4:N369,B4:B369,"&gt;=2026-03-01",B4:B369,"&lt;=2026-03-31")</f>
        <v>0</v>
      </c>
      <c r="O373" s="84">
        <f>SUMIFS(O4:O369,B4:B369,"&gt;=2026-03-01",B4:B369,"&lt;=2026-03-31")</f>
        <v>0</v>
      </c>
      <c r="P373" s="84">
        <f>SUMIFS(P4:P369,B4:B369,"&gt;=2026-03-01",B4:B369,"&lt;=2026-03-31")</f>
        <v>0</v>
      </c>
      <c r="Q373" s="84">
        <f>SUMIFS(Q4:Q369,B4:B369,"&gt;=2026-03-01",B4:B369,"&lt;=2026-03-31")</f>
        <v>0</v>
      </c>
      <c r="R373" s="84">
        <f>SUMIFS(R4:R369,B4:B369,"&gt;=2026-03-01",B4:B369,"&lt;=2026-03-31")</f>
        <v>0</v>
      </c>
      <c r="S373" s="84">
        <f>SUMIFS(S4:S369,B4:B369,"&gt;=2026-03-01",B4:B369,"&lt;=2026-03-31")</f>
        <v>0</v>
      </c>
      <c r="T373" s="84">
        <f>SUMIFS(T4:T369,B4:B369,"&gt;=2026-03-01",B4:B369,"&lt;=2026-03-31")</f>
        <v>0</v>
      </c>
      <c r="U373" s="85">
        <f>SUMIFS(U4:U369,B4:B369,"&gt;=2026-03-01",B4:B369,"&lt;=2026-03-31")</f>
        <v>0</v>
      </c>
      <c r="V373" s="86">
        <f t="shared" si="19"/>
        <v>0</v>
      </c>
    </row>
    <row r="374" spans="1:27" ht="17.25" customHeight="1" x14ac:dyDescent="0.25">
      <c r="B374" s="3" t="s">
        <v>13</v>
      </c>
      <c r="C374" s="80">
        <f>SUMIFS(C4:C369,B4:B369,"&gt;=2026-04-01",B4:B369,"&lt;=2026-04-30")</f>
        <v>0</v>
      </c>
      <c r="D374" s="80">
        <f>SUMIFS(D4:D369,B4:B369,"&gt;=2026-04-01",B4:B369,"&lt;=2026-04-30")</f>
        <v>0</v>
      </c>
      <c r="E374" s="80">
        <f>SUMIFS(E4:E369,B4:B369,"&gt;=2026-04-01",B4:B369,"&lt;=2026-04-30")</f>
        <v>0</v>
      </c>
      <c r="F374" s="80">
        <f>SUMIFS(F4:F369,B4:B369,"&gt;=2026-04-01",B4:B369,"&lt;=2026-04-30")</f>
        <v>0</v>
      </c>
      <c r="G374" s="80">
        <f>SUMIFS(G4:G369,B4:B369,"&gt;=2026-04-01",B4:B369,"&lt;=2026-04-30")</f>
        <v>0</v>
      </c>
      <c r="H374" s="80">
        <f>SUMIFS(H4:H369,B4:B369,"&gt;=2026-04-01",B4:B369,"&lt;=2026-04-30")</f>
        <v>0</v>
      </c>
      <c r="I374" s="80">
        <f>SUMIFS(I4:I369,B4:B369,"&gt;=2026-04-01",B4:B369,"&lt;=2026-04-30")</f>
        <v>0</v>
      </c>
      <c r="J374" s="81">
        <f>SUMIFS(J4:J369,B4:B369,"&gt;=2026-04-01",B4:B369,"&lt;=2026-04-30")</f>
        <v>0</v>
      </c>
      <c r="K374" s="82">
        <f t="shared" si="18"/>
        <v>0</v>
      </c>
      <c r="L374" s="83"/>
      <c r="M374" s="80">
        <f>SUMIFS(M4:M369,B4:B369,"&gt;=2026-04-01",B4:B369,"&lt;=2026-04-30")</f>
        <v>0</v>
      </c>
      <c r="N374" s="80">
        <f>SUMIFS(N4:N369,B4:B369,"&gt;=2026-04-01",B4:B369,"&lt;=2026-04-30")</f>
        <v>0</v>
      </c>
      <c r="O374" s="80">
        <f>SUMIFS(O4:O369,B4:B369,"&gt;=2026-04-01",B4:B369,"&lt;=2026-04-30")</f>
        <v>0</v>
      </c>
      <c r="P374" s="80">
        <f>SUMIFS(P4:P369,B4:B369,"&gt;=2026-04-01",B4:B369,"&lt;=2026-04-30")</f>
        <v>0</v>
      </c>
      <c r="Q374" s="80">
        <f>SUMIFS(Q4:Q369,B4:B369,"&gt;=2026-04-01",B4:B369,"&lt;=2026-04-30")</f>
        <v>0</v>
      </c>
      <c r="R374" s="80">
        <f>SUMIFS(R4:R369,B4:B369,"&gt;=2026-04-01",B4:B369,"&lt;=2026-04-30")</f>
        <v>0</v>
      </c>
      <c r="S374" s="80">
        <f>SUMIFS(S4:S369,B4:B369,"&gt;=2026-04-01",B4:B369,"&lt;=2026-04-30")</f>
        <v>0</v>
      </c>
      <c r="T374" s="80">
        <f>SUMIFS(T4:T369,B4:B369,"&gt;=2026-04-01",B4:B369,"&lt;=2026-04-30")</f>
        <v>0</v>
      </c>
      <c r="U374" s="81">
        <f>SUMIFS(U4:U369,B4:B369,"&gt;=2026-04-01",B4:B369,"&lt;=2026-04-30")</f>
        <v>0</v>
      </c>
      <c r="V374" s="82">
        <f t="shared" si="19"/>
        <v>0</v>
      </c>
    </row>
    <row r="375" spans="1:27" ht="17.25" customHeight="1" x14ac:dyDescent="0.25">
      <c r="B375" s="4" t="s">
        <v>14</v>
      </c>
      <c r="C375" s="84">
        <f>SUMIFS(C4:C369,B4:B369,"&gt;=2026-05-01",B4:B369,"&lt;=2026-05-31")</f>
        <v>0</v>
      </c>
      <c r="D375" s="84">
        <f>SUMIFS(D4:D369,B4:B369,"&gt;=2026-05-01",B4:B369,"&lt;=2026-05-31")</f>
        <v>0</v>
      </c>
      <c r="E375" s="84">
        <f>SUMIFS(E4:E369,B4:B369,"&gt;=2026-05-01",B4:B369,"&lt;=2026-05-31")</f>
        <v>0</v>
      </c>
      <c r="F375" s="84">
        <f>SUMIFS(F4:F369,B4:B369,"&gt;=2026-05-01",B4:B369,"&lt;=2026-05-31")</f>
        <v>0</v>
      </c>
      <c r="G375" s="84">
        <f>SUMIFS(G4:G369,B4:B369,"&gt;=2026-05-01",B4:B369,"&lt;=2026-05-31")</f>
        <v>0</v>
      </c>
      <c r="H375" s="84">
        <f>SUMIFS(H4:H369,B4:B369,"&gt;=2026-05-01",B4:B369,"&lt;=2026-05-31")</f>
        <v>0</v>
      </c>
      <c r="I375" s="84">
        <f>SUMIFS(I4:I369,B4:B369,"&gt;=2026-05-01",B4:B369,"&lt;=2026-05-31")</f>
        <v>0</v>
      </c>
      <c r="J375" s="85">
        <f>SUMIFS(J4:J369,B4:B369,"&gt;=2026-05-01",B4:B369,"&lt;=2026-05-31")</f>
        <v>0</v>
      </c>
      <c r="K375" s="86">
        <f t="shared" si="18"/>
        <v>0</v>
      </c>
      <c r="L375" s="83"/>
      <c r="M375" s="84">
        <f>SUMIFS(M4:M369,B4:B369,"&gt;=2026-05-01",B4:B369,"&lt;=2026-05-31")</f>
        <v>0</v>
      </c>
      <c r="N375" s="84">
        <f>SUMIFS(N4:N369,B4:B369,"&gt;=2026-05-01",B4:B369,"&lt;=2026-05-31")</f>
        <v>0</v>
      </c>
      <c r="O375" s="84">
        <f>SUMIFS(O4:O369,B4:B369,"&gt;=2026-05-01",B4:B369,"&lt;=2026-05-31")</f>
        <v>0</v>
      </c>
      <c r="P375" s="84">
        <f>SUMIFS(P4:P369,B4:B369,"&gt;=2026-05-01",B4:B369,"&lt;=2026-05-31")</f>
        <v>0</v>
      </c>
      <c r="Q375" s="84">
        <f>SUMIFS(Q4:Q369,B4:B369,"&gt;=2026-05-01",B4:B369,"&lt;=2026-05-31")</f>
        <v>0</v>
      </c>
      <c r="R375" s="84">
        <f>SUMIFS(R4:R369,B4:B369,"&gt;=2026-05-01",B4:B369,"&lt;=2026-05-31")</f>
        <v>0</v>
      </c>
      <c r="S375" s="84">
        <f>SUMIFS(S4:S369,B4:B369,"&gt;=2026-05-01",B4:B369,"&lt;=2026-05-31")</f>
        <v>0</v>
      </c>
      <c r="T375" s="84">
        <f>SUMIFS(T4:T369,B4:B369,"&gt;=2026-05-01",B4:B369,"&lt;=2026-05-31")</f>
        <v>0</v>
      </c>
      <c r="U375" s="85">
        <f>SUMIFS(U4:U369,B4:B369,"&gt;=2026-05-01",B4:B369,"&lt;=2026-05-31")</f>
        <v>0</v>
      </c>
      <c r="V375" s="86">
        <f t="shared" si="19"/>
        <v>0</v>
      </c>
    </row>
    <row r="376" spans="1:27" ht="17.25" customHeight="1" x14ac:dyDescent="0.25">
      <c r="B376" s="3" t="s">
        <v>15</v>
      </c>
      <c r="C376" s="80">
        <f>SUMIFS(C4:C369,B4:B369,"&gt;=2026-06-01",B4:B369,"&lt;=2026-06-30")</f>
        <v>0</v>
      </c>
      <c r="D376" s="80">
        <f>SUMIFS(D4:D369,B4:B369,"&gt;=2026-06-01",B4:B369,"&lt;=2026-06-30")</f>
        <v>0</v>
      </c>
      <c r="E376" s="80">
        <f>SUMIFS(E4:E369,B4:B369,"&gt;=2026-06-01",B4:B369,"&lt;=2026-06-30")</f>
        <v>0</v>
      </c>
      <c r="F376" s="80">
        <f>SUMIFS(F4:F369,B4:B369,"&gt;=2026-06-01",B4:B369,"&lt;=2026-06-30")</f>
        <v>0</v>
      </c>
      <c r="G376" s="80">
        <f>SUMIFS(G4:G369,B4:B369,"&gt;=2026-06-01",B4:B369,"&lt;=2026-06-30")</f>
        <v>0</v>
      </c>
      <c r="H376" s="80">
        <f>SUMIFS(H4:H369,B4:B369,"&gt;=2026-06-01",B4:B369,"&lt;=2026-06-30")</f>
        <v>0</v>
      </c>
      <c r="I376" s="80">
        <f>SUMIFS(I4:I369,B4:B369,"&gt;=2026-06-01",B4:B369,"&lt;=2026-06-30")</f>
        <v>0</v>
      </c>
      <c r="J376" s="81">
        <f>SUMIFS(J4:J369,B4:B369,"&gt;=2026-06-01",B4:B369,"&lt;=2026-06-30")</f>
        <v>0</v>
      </c>
      <c r="K376" s="82">
        <f t="shared" si="18"/>
        <v>0</v>
      </c>
      <c r="L376" s="83"/>
      <c r="M376" s="80">
        <f>SUMIFS(M4:M369,B4:B369,"&gt;=2026-06-01",B4:B369,"&lt;=2026-06-30")</f>
        <v>0</v>
      </c>
      <c r="N376" s="80">
        <f>SUMIFS(N4:N369,B4:B369,"&gt;=2026-06-01",B4:B369,"&lt;=2026-06-30")</f>
        <v>0</v>
      </c>
      <c r="O376" s="80">
        <f>SUMIFS(O4:O369,B4:B369,"&gt;=2026-06-01",B4:B369,"&lt;=2026-06-30")</f>
        <v>0</v>
      </c>
      <c r="P376" s="80">
        <f>SUMIFS(P4:P369,B4:B369,"&gt;=2026-06-01",B4:B369,"&lt;=2026-06-30")</f>
        <v>0</v>
      </c>
      <c r="Q376" s="80">
        <f>SUMIFS(Q4:Q369,B4:B369,"&gt;=2026-06-01",B4:B369,"&lt;=2026-06-30")</f>
        <v>0</v>
      </c>
      <c r="R376" s="80">
        <f>SUMIFS(R4:R369,B4:B369,"&gt;=2026-06-01",B4:B369,"&lt;=2026-06-30")</f>
        <v>0</v>
      </c>
      <c r="S376" s="80">
        <f>SUMIFS(S4:S369,B4:B369,"&gt;=2026-06-01",B4:B369,"&lt;=2026-06-30")</f>
        <v>0</v>
      </c>
      <c r="T376" s="80">
        <f>SUMIFS(T4:T369,B4:B369,"&gt;=2026-06-01",B4:B369,"&lt;=2026-06-30")</f>
        <v>0</v>
      </c>
      <c r="U376" s="81">
        <f>SUMIFS(U4:U369,B4:B369,"&gt;=2026-06-01",B4:B369,"&lt;=2026-06-30")</f>
        <v>0</v>
      </c>
      <c r="V376" s="82">
        <f t="shared" si="19"/>
        <v>0</v>
      </c>
    </row>
    <row r="377" spans="1:27" ht="17.25" customHeight="1" x14ac:dyDescent="0.25">
      <c r="B377" s="4" t="s">
        <v>16</v>
      </c>
      <c r="C377" s="84">
        <f>SUMIFS(C4:C369,B4:B369,"&gt;=2026-07-01",B4:B369,"&lt;=2026-07-31")</f>
        <v>0</v>
      </c>
      <c r="D377" s="84">
        <f>SUMIFS(D4:D369,B4:B369,"&gt;=2026-07-01",B4:B369,"&lt;=2026-07-31")</f>
        <v>0</v>
      </c>
      <c r="E377" s="84">
        <f>SUMIFS(E4:E369,B4:B369,"&gt;=2026-07-01",B4:B369,"&lt;=2026-07-31")</f>
        <v>0</v>
      </c>
      <c r="F377" s="84">
        <f>SUMIFS(F4:F369,B4:B369,"&gt;=2026-07-01",B4:B369,"&lt;=2026-07-31")</f>
        <v>0</v>
      </c>
      <c r="G377" s="84">
        <f>SUMIFS(G4:G369,B4:B369,"&gt;=2026-07-01",B4:B369,"&lt;=2026-07-31")</f>
        <v>0</v>
      </c>
      <c r="H377" s="84">
        <f>SUMIFS(H4:H369,B4:B369,"&gt;=2026-07-01",B4:B369,"&lt;=2026-07-31")</f>
        <v>0</v>
      </c>
      <c r="I377" s="84">
        <f>SUMIFS(I4:I369,B4:B369,"&gt;=2026-07-01",B4:B369,"&lt;=2026-07-31")</f>
        <v>0</v>
      </c>
      <c r="J377" s="85">
        <f>SUMIFS(J4:J369,B4:B369,"&gt;=2026-07-01",B4:B369,"&lt;=2026-07-31")</f>
        <v>0</v>
      </c>
      <c r="K377" s="86">
        <f t="shared" si="18"/>
        <v>0</v>
      </c>
      <c r="L377" s="83"/>
      <c r="M377" s="84">
        <f>SUMIFS(M4:M369,B4:B369,"&gt;=2026-07-01",B4:B369,"&lt;=2026-07-31")</f>
        <v>0</v>
      </c>
      <c r="N377" s="84">
        <f>SUMIFS(N4:N369,B4:B369,"&gt;=2026-07-01",B4:B369,"&lt;=2026-07-31")</f>
        <v>0</v>
      </c>
      <c r="O377" s="84">
        <f>SUMIFS(O4:O369,B4:B369,"&gt;=2026-07-01",B4:B369,"&lt;=2026-07-31")</f>
        <v>0</v>
      </c>
      <c r="P377" s="84">
        <f>SUMIFS(P4:P369,B4:B369,"&gt;=2026-07-01",B4:B369,"&lt;=2026-07-31")</f>
        <v>0</v>
      </c>
      <c r="Q377" s="84">
        <f>SUMIFS(Q4:Q369,B4:B369,"&gt;=2026-07-01",B4:B369,"&lt;=2026-07-31")</f>
        <v>0</v>
      </c>
      <c r="R377" s="84">
        <f>SUMIFS(R4:R369,B4:B369,"&gt;=2026-07-01",B4:B369,"&lt;=2026-07-31")</f>
        <v>0</v>
      </c>
      <c r="S377" s="84">
        <f>SUMIFS(S4:S369,B4:B369,"&gt;=2026-07-01",B4:B369,"&lt;=2026-07-31")</f>
        <v>0</v>
      </c>
      <c r="T377" s="84">
        <f>SUMIFS(T4:T369,B4:B369,"&gt;=2026-07-01",B4:B369,"&lt;=2026-07-31")</f>
        <v>0</v>
      </c>
      <c r="U377" s="85">
        <f>SUMIFS(U4:U369,B4:B369,"&gt;=2026-07-01",B4:B369,"&lt;=2026-07-31")</f>
        <v>0</v>
      </c>
      <c r="V377" s="86">
        <f t="shared" si="19"/>
        <v>0</v>
      </c>
    </row>
    <row r="378" spans="1:27" ht="17.25" customHeight="1" x14ac:dyDescent="0.25">
      <c r="B378" s="3" t="s">
        <v>17</v>
      </c>
      <c r="C378" s="80">
        <f>SUMIFS(C4:C369,B4:B369,"&gt;=2026-08-01",B4:B369,"&lt;=2026-08-31")</f>
        <v>0</v>
      </c>
      <c r="D378" s="80">
        <f>SUMIFS(D4:D369,B4:B369,"&gt;=2026-08-01",B4:B369,"&lt;=2026-08-31")</f>
        <v>0</v>
      </c>
      <c r="E378" s="80">
        <f>SUMIFS(E4:E369,B4:B369,"&gt;=2026-08-01",B4:B369,"&lt;=2026-08-31")</f>
        <v>0</v>
      </c>
      <c r="F378" s="80">
        <f>SUMIFS(F4:F369,B4:B369,"&gt;=2026-08-01",B4:B369,"&lt;=2026-08-31")</f>
        <v>0</v>
      </c>
      <c r="G378" s="80">
        <f>SUMIFS(G4:G369,B4:B369,"&gt;=2026-08-01",B4:B369,"&lt;=2026-08-31")</f>
        <v>0</v>
      </c>
      <c r="H378" s="80">
        <f>SUMIFS(H4:H369,B4:B369,"&gt;=2026-08-01",B4:B369,"&lt;=2026-08-31")</f>
        <v>0</v>
      </c>
      <c r="I378" s="80">
        <f>SUMIFS(I4:I369,B4:B369,"&gt;=2026-08-01",B4:B369,"&lt;=2026-08-31")</f>
        <v>0</v>
      </c>
      <c r="J378" s="81">
        <f>SUMIFS(J4:J369,B4:B369,"&gt;=2026-08-01",B4:B369,"&lt;=2026-08-31")</f>
        <v>0</v>
      </c>
      <c r="K378" s="82">
        <f t="shared" si="18"/>
        <v>0</v>
      </c>
      <c r="L378" s="83"/>
      <c r="M378" s="80">
        <f>SUMIFS(M4:M369,B4:B369,"&gt;=2026-08-01",B4:B369,"&lt;=2026-08-31")</f>
        <v>0</v>
      </c>
      <c r="N378" s="80">
        <f>SUMIFS(N4:N369,B4:B369,"&gt;=2026-08-01",B4:B369,"&lt;=2026-08-31")</f>
        <v>0</v>
      </c>
      <c r="O378" s="80">
        <f>SUMIFS(O4:O369,B4:B369,"&gt;=2026-08-01",B4:B369,"&lt;=2026-08-31")</f>
        <v>0</v>
      </c>
      <c r="P378" s="80">
        <f>SUMIFS(P4:P369,B4:B369,"&gt;=2026-08-01",B4:B369,"&lt;=2026-08-31")</f>
        <v>0</v>
      </c>
      <c r="Q378" s="80">
        <f>SUMIFS(Q4:Q369,B4:B369,"&gt;=2026-08-01",B4:B369,"&lt;=2026-08-31")</f>
        <v>0</v>
      </c>
      <c r="R378" s="80">
        <f>SUMIFS(R4:R369,B4:B369,"&gt;=2026-08-01",B4:B369,"&lt;=2026-08-31")</f>
        <v>0</v>
      </c>
      <c r="S378" s="80">
        <f>SUMIFS(S4:S369,B4:B369,"&gt;=2026-08-01",B4:B369,"&lt;=2026-08-31")</f>
        <v>0</v>
      </c>
      <c r="T378" s="80">
        <f>SUMIFS(T4:T369,B4:B369,"&gt;=2026-08-01",B4:B369,"&lt;=2026-08-31")</f>
        <v>0</v>
      </c>
      <c r="U378" s="81">
        <f>SUMIFS(U4:U369,B4:B369,"&gt;=2026-08-01",B4:B369,"&lt;=2026-08-31")</f>
        <v>0</v>
      </c>
      <c r="V378" s="82">
        <f t="shared" si="19"/>
        <v>0</v>
      </c>
    </row>
    <row r="379" spans="1:27" ht="17.25" customHeight="1" x14ac:dyDescent="0.25">
      <c r="B379" s="4" t="s">
        <v>18</v>
      </c>
      <c r="C379" s="84">
        <f>SUMIFS(C4:C369,B4:B369,"&gt;=2026-09-01",B4:B369,"&lt;=2026-09-30")</f>
        <v>0</v>
      </c>
      <c r="D379" s="84">
        <f>SUMIFS(D4:D369,B4:B369,"&gt;=2026-09-01",B4:B369,"&lt;=2026-09-30")</f>
        <v>0</v>
      </c>
      <c r="E379" s="84">
        <f>SUMIFS(E4:E369,B4:B369,"&gt;=2026-09-01",B4:B369,"&lt;=2026-09-30")</f>
        <v>0</v>
      </c>
      <c r="F379" s="84">
        <f>SUMIFS(F4:F369,B4:B369,"&gt;=2026-09-01",B4:B369,"&lt;=2026-09-30")</f>
        <v>0</v>
      </c>
      <c r="G379" s="84">
        <f>SUMIFS(G4:G369,B4:B369,"&gt;=2026-09-01",B4:B369,"&lt;=2026-09-30")</f>
        <v>0</v>
      </c>
      <c r="H379" s="84">
        <f>SUMIFS(H4:H369,B4:B369,"&gt;=2026-09-01",B4:B369,"&lt;=2026-09-30")</f>
        <v>0</v>
      </c>
      <c r="I379" s="84">
        <f>SUMIFS(I4:I369,B4:B369,"&gt;=2026-09-01",B4:B369,"&lt;=2026-09-30")</f>
        <v>0</v>
      </c>
      <c r="J379" s="85">
        <f>SUMIFS(J4:J369,B4:B369,"&gt;=2026-09-01",B4:B369,"&lt;=2026-09-30")</f>
        <v>0</v>
      </c>
      <c r="K379" s="86">
        <f t="shared" si="18"/>
        <v>0</v>
      </c>
      <c r="L379" s="83"/>
      <c r="M379" s="84">
        <f>SUMIFS(M4:M369,B4:B369,"&gt;=2026-09-01",B4:B369,"&lt;=2026-09-30")</f>
        <v>0</v>
      </c>
      <c r="N379" s="84">
        <f>SUMIFS(N4:N369,B4:B369,"&gt;=2026-09-01",B4:B369,"&lt;=2026-09-30")</f>
        <v>0</v>
      </c>
      <c r="O379" s="84">
        <f>SUMIFS(O4:O369,B4:B369,"&gt;=2026-09-01",B4:B369,"&lt;=2026-09-30")</f>
        <v>0</v>
      </c>
      <c r="P379" s="84">
        <f>SUMIFS(P4:P369,B4:B369,"&gt;=2026-09-01",B4:B369,"&lt;=2026-09-30")</f>
        <v>0</v>
      </c>
      <c r="Q379" s="84">
        <f>SUMIFS(Q4:Q369,B4:B369,"&gt;=2026-09-01",B4:B369,"&lt;=2026-09-30")</f>
        <v>0</v>
      </c>
      <c r="R379" s="84">
        <f>SUMIFS(R4:R369,B4:B369,"&gt;=2026-09-01",B4:B369,"&lt;=2026-09-30")</f>
        <v>0</v>
      </c>
      <c r="S379" s="84">
        <f>SUMIFS(S4:S369,B4:B369,"&gt;=2026-09-01",B4:B369,"&lt;=2026-09-30")</f>
        <v>0</v>
      </c>
      <c r="T379" s="84">
        <f>SUMIFS(T4:T369,B4:B369,"&gt;=2026-09-01",B4:B369,"&lt;=2026-09-30")</f>
        <v>0</v>
      </c>
      <c r="U379" s="85">
        <f>SUMIFS(U4:U369,B4:B369,"&gt;=2026-09-01",B4:B369,"&lt;=2026-09-30")</f>
        <v>0</v>
      </c>
      <c r="V379" s="86">
        <f t="shared" si="19"/>
        <v>0</v>
      </c>
    </row>
    <row r="380" spans="1:27" ht="17.25" customHeight="1" x14ac:dyDescent="0.25">
      <c r="B380" s="3" t="s">
        <v>19</v>
      </c>
      <c r="C380" s="80">
        <f>SUMIFS(C4:C369,B4:B369,"&gt;=2026-10-01",B4:B369,"&lt;=2026-10-31")</f>
        <v>0</v>
      </c>
      <c r="D380" s="80">
        <f>SUMIFS(D4:D369,B4:B369,"&gt;=2026-10-01",B4:B369,"&lt;=2026-10-31")</f>
        <v>0</v>
      </c>
      <c r="E380" s="80">
        <f>SUMIFS(E4:E369,B4:B369,"&gt;=2026-10-01",B4:B369,"&lt;=2026-10-31")</f>
        <v>0</v>
      </c>
      <c r="F380" s="80">
        <f>SUMIFS(F4:F369,B4:B369,"&gt;=2026-10-01",B4:B369,"&lt;=2026-10-31")</f>
        <v>0</v>
      </c>
      <c r="G380" s="80">
        <f>SUMIFS(G4:G369,B4:B369,"&gt;=2026-10-01",B4:B369,"&lt;=2026-10-31")</f>
        <v>0</v>
      </c>
      <c r="H380" s="80">
        <f>SUMIFS(H4:H369,B4:B369,"&gt;=2026-10-01",B4:B369,"&lt;=2026-10-31")</f>
        <v>0</v>
      </c>
      <c r="I380" s="80">
        <f>SUMIFS(I4:I369,B4:B369,"&gt;=2026-10-01",B4:B369,"&lt;=2026-10-31")</f>
        <v>0</v>
      </c>
      <c r="J380" s="81">
        <f>SUMIFS(J4:J369,B4:B369,"&gt;=2026-10-01",B4:B369,"&lt;=2026-10-31")</f>
        <v>0</v>
      </c>
      <c r="K380" s="82">
        <f t="shared" si="18"/>
        <v>0</v>
      </c>
      <c r="L380" s="83"/>
      <c r="M380" s="80">
        <f>SUMIFS(M4:M369,B4:B369,"&gt;=2026-10-01",B4:B369,"&lt;=2026-10-31")</f>
        <v>0</v>
      </c>
      <c r="N380" s="80">
        <f>SUMIFS(N4:N369,B4:B369,"&gt;=2026-10-01",B4:B369,"&lt;=2026-10-31")</f>
        <v>0</v>
      </c>
      <c r="O380" s="80">
        <f>SUMIFS(O4:O369,B4:B369,"&gt;=2026-10-01",B4:B369,"&lt;=2026-10-31")</f>
        <v>0</v>
      </c>
      <c r="P380" s="80">
        <f>SUMIFS(P4:P369,B4:B369,"&gt;=2026-10-01",B4:B369,"&lt;=2026-10-31")</f>
        <v>0</v>
      </c>
      <c r="Q380" s="80">
        <f>SUMIFS(Q4:Q369,B4:B369,"&gt;=2026-10-01",B4:B369,"&lt;=2026-10-31")</f>
        <v>0</v>
      </c>
      <c r="R380" s="80">
        <f>SUMIFS(R4:R369,B4:B369,"&gt;=2026-10-01",B4:B369,"&lt;=2026-10-31")</f>
        <v>0</v>
      </c>
      <c r="S380" s="80">
        <f>SUMIFS(S4:S369,B4:B369,"&gt;=2026-10-01",B4:B369,"&lt;=2026-10-31")</f>
        <v>0</v>
      </c>
      <c r="T380" s="80">
        <f>SUMIFS(T4:T369,B4:B369,"&gt;=2026-10-01",B4:B369,"&lt;=2026-10-31")</f>
        <v>0</v>
      </c>
      <c r="U380" s="81">
        <f>SUMIFS(U4:U369,B4:B369,"&gt;=2026-10-01",B4:B369,"&lt;=2026-10-31")</f>
        <v>0</v>
      </c>
      <c r="V380" s="82">
        <f t="shared" si="19"/>
        <v>0</v>
      </c>
    </row>
    <row r="381" spans="1:27" ht="17.25" customHeight="1" x14ac:dyDescent="0.25">
      <c r="B381" s="4" t="s">
        <v>20</v>
      </c>
      <c r="C381" s="84">
        <f>SUMIFS(C4:C369,B4:B369,"&gt;=2026-11-01",B4:B369,"&lt;=2026-11-30")</f>
        <v>0</v>
      </c>
      <c r="D381" s="84">
        <f>SUMIFS(D4:D369,B4:B369,"&gt;=2026-11-01",B4:B369,"&lt;=2026-11-30")</f>
        <v>0</v>
      </c>
      <c r="E381" s="84">
        <f>SUMIFS(E4:E369,B4:B369,"&gt;=2026-11-01",B4:B369,"&lt;=2026-11-30")</f>
        <v>0</v>
      </c>
      <c r="F381" s="84">
        <f>SUMIFS(F4:F369,B4:B369,"&gt;=2026-11-01",B4:B369,"&lt;=2026-11-30")</f>
        <v>0</v>
      </c>
      <c r="G381" s="84">
        <f>SUMIFS(G4:G369,B4:B369,"&gt;=2026-11-01",B4:B369,"&lt;=2026-11-30")</f>
        <v>0</v>
      </c>
      <c r="H381" s="84">
        <f>SUMIFS(H4:H369,B4:B369,"&gt;=2026-11-01",B4:B369,"&lt;=2026-11-30")</f>
        <v>0</v>
      </c>
      <c r="I381" s="84">
        <f>SUMIFS(I4:I369,B4:B369,"&gt;=2026-11-01",B4:B369,"&lt;=2026-11-30")</f>
        <v>0</v>
      </c>
      <c r="J381" s="85">
        <f>SUMIFS(J4:J369,B4:B369,"&gt;=2026-11-01",B4:B369,"&lt;=2026-11-30")</f>
        <v>0</v>
      </c>
      <c r="K381" s="86">
        <f t="shared" si="18"/>
        <v>0</v>
      </c>
      <c r="L381" s="83"/>
      <c r="M381" s="84">
        <f>SUMIFS(M4:M369,B4:B369,"&gt;=2026-11-01",B4:B369,"&lt;=2026-11-30")</f>
        <v>0</v>
      </c>
      <c r="N381" s="84">
        <f>SUMIFS(N4:N369,B4:B369,"&gt;=2026-11-01",B4:B369,"&lt;=2026-11-30")</f>
        <v>0</v>
      </c>
      <c r="O381" s="84">
        <f>SUMIFS(O4:O369,B4:B369,"&gt;=2026-11-01",B4:B369,"&lt;=2026-11-30")</f>
        <v>0</v>
      </c>
      <c r="P381" s="84">
        <f>SUMIFS(P4:P369,B4:B369,"&gt;=2026-11-01",B4:B369,"&lt;=2026-11-30")</f>
        <v>0</v>
      </c>
      <c r="Q381" s="84">
        <f>SUMIFS(Q4:Q369,B4:B369,"&gt;=2026-11-01",B4:B369,"&lt;=2026-11-30")</f>
        <v>0</v>
      </c>
      <c r="R381" s="84">
        <f>SUMIFS(R4:R369,B4:B369,"&gt;=2026-11-01",B4:B369,"&lt;=2026-11-30")</f>
        <v>0</v>
      </c>
      <c r="S381" s="84">
        <f>SUMIFS(S4:S369,B4:B369,"&gt;=2026-11-01",B4:B369,"&lt;=2026-11-30")</f>
        <v>0</v>
      </c>
      <c r="T381" s="84">
        <f>SUMIFS(T4:T369,B4:B369,"&gt;=2026-11-01",B4:B369,"&lt;=2026-11-30")</f>
        <v>0</v>
      </c>
      <c r="U381" s="85">
        <f>SUMIFS(U4:U369,B4:B369,"&gt;=2026-11-01",B4:B369,"&lt;=2026-11-30")</f>
        <v>0</v>
      </c>
      <c r="V381" s="86">
        <f t="shared" si="19"/>
        <v>0</v>
      </c>
    </row>
    <row r="382" spans="1:27" ht="17.25" customHeight="1" x14ac:dyDescent="0.25">
      <c r="B382" s="3" t="s">
        <v>21</v>
      </c>
      <c r="C382" s="80">
        <f>SUMIFS(C4:C369,B4:B369,"&gt;=2026-12-01",B4:B369,"&lt;=2026-12-31")</f>
        <v>0</v>
      </c>
      <c r="D382" s="80">
        <f>SUMIFS(D4:D369,B4:B369,"&gt;=2026-12-01",B4:B369,"&lt;=2026-12-31")</f>
        <v>0</v>
      </c>
      <c r="E382" s="80">
        <f>SUMIFS(E4:E369,B4:B369,"&gt;=2026-12-01",B4:B369,"&lt;=2026-12-31")</f>
        <v>0</v>
      </c>
      <c r="F382" s="80">
        <f>SUMIFS(F4:F369,B4:B369,"&gt;=2026-12-01",B4:B369,"&lt;=2026-12-31")</f>
        <v>0</v>
      </c>
      <c r="G382" s="80">
        <f>SUMIFS(G4:G369,B4:B369,"&gt;=2026-12-01",B4:B369,"&lt;=2026-12-31")</f>
        <v>0</v>
      </c>
      <c r="H382" s="80">
        <f>SUMIFS(H4:H369,B4:B369,"&gt;=2026-12-01",B4:B369,"&lt;=2026-12-31")</f>
        <v>0</v>
      </c>
      <c r="I382" s="80">
        <f>SUMIFS(I4:I369,B4:B369,"&gt;=2026-12-01",B4:B369,"&lt;=2026-12-31")</f>
        <v>0</v>
      </c>
      <c r="J382" s="81">
        <f>SUMIFS(J4:J369,B4:B369,"&gt;=2026-12-01",B4:B369,"&lt;=2026-12-31")</f>
        <v>0</v>
      </c>
      <c r="K382" s="82">
        <f t="shared" si="18"/>
        <v>0</v>
      </c>
      <c r="L382" s="83"/>
      <c r="M382" s="80">
        <f>SUMIFS(M4:M369,B4:B369,"&gt;=2026-12-01",B4:B369,"&lt;=2026-12-31")</f>
        <v>0</v>
      </c>
      <c r="N382" s="80">
        <f>SUMIFS(N4:N369,B4:B369,"&gt;=2026-12-01",B4:B369,"&lt;=2026-12-31")</f>
        <v>0</v>
      </c>
      <c r="O382" s="80">
        <f>SUMIFS(O4:O369,B4:B369,"&gt;=2026-12-01",B4:B369,"&lt;=2026-12-31")</f>
        <v>0</v>
      </c>
      <c r="P382" s="80">
        <f>SUMIFS(P4:P369,B4:B369,"&gt;=2026-12-01",B4:B369,"&lt;=2026-12-31")</f>
        <v>0</v>
      </c>
      <c r="Q382" s="80">
        <f>SUMIFS(Q4:Q369,B4:B369,"&gt;=2026-12-01",B4:B369,"&lt;=2026-12-31")</f>
        <v>0</v>
      </c>
      <c r="R382" s="80">
        <f>SUMIFS(R4:R369,B4:B369,"&gt;=2026-12-01",B4:B369,"&lt;=2026-12-31")</f>
        <v>0</v>
      </c>
      <c r="S382" s="80">
        <f>SUMIFS(S4:S369,B4:B369,"&gt;=2026-12-01",B4:B369,"&lt;=2026-12-31")</f>
        <v>0</v>
      </c>
      <c r="T382" s="80">
        <f>SUMIFS(T4:T369,B4:B369,"&gt;=2026-12-01",B4:B369,"&lt;=2026-12-31")</f>
        <v>0</v>
      </c>
      <c r="U382" s="81">
        <f>SUMIFS(U4:U369,B4:B369,"&gt;=2026-12-01",B4:B369,"&lt;=2026-12-31")</f>
        <v>0</v>
      </c>
      <c r="V382" s="82">
        <f t="shared" si="19"/>
        <v>0</v>
      </c>
    </row>
    <row r="383" spans="1:27" s="8" customFormat="1" ht="17.25" customHeight="1" thickBot="1" x14ac:dyDescent="0.3">
      <c r="A383" s="88"/>
      <c r="B383" s="5" t="s">
        <v>22</v>
      </c>
      <c r="C383" s="30">
        <f>SUM(C371:C382)</f>
        <v>0</v>
      </c>
      <c r="D383" s="30">
        <f t="shared" ref="D383:J383" si="20">SUM(D371:D382)</f>
        <v>0</v>
      </c>
      <c r="E383" s="30">
        <f t="shared" si="20"/>
        <v>0</v>
      </c>
      <c r="F383" s="30">
        <f t="shared" si="20"/>
        <v>0</v>
      </c>
      <c r="G383" s="30">
        <f t="shared" si="20"/>
        <v>0</v>
      </c>
      <c r="H383" s="30">
        <f t="shared" si="20"/>
        <v>0</v>
      </c>
      <c r="I383" s="30">
        <f t="shared" si="20"/>
        <v>0</v>
      </c>
      <c r="J383" s="31">
        <f t="shared" si="20"/>
        <v>0</v>
      </c>
      <c r="K383" s="32">
        <f t="shared" si="18"/>
        <v>0</v>
      </c>
      <c r="L383" s="6"/>
      <c r="M383" s="27">
        <f t="shared" ref="M383:U383" si="21">SUM(M371:M382)</f>
        <v>0</v>
      </c>
      <c r="N383" s="27">
        <f t="shared" si="21"/>
        <v>0</v>
      </c>
      <c r="O383" s="27">
        <f t="shared" si="21"/>
        <v>0</v>
      </c>
      <c r="P383" s="27">
        <f t="shared" si="21"/>
        <v>0</v>
      </c>
      <c r="Q383" s="27">
        <f t="shared" si="21"/>
        <v>0</v>
      </c>
      <c r="R383" s="27">
        <f t="shared" si="21"/>
        <v>0</v>
      </c>
      <c r="S383" s="27">
        <f t="shared" si="21"/>
        <v>0</v>
      </c>
      <c r="T383" s="27">
        <f t="shared" si="21"/>
        <v>0</v>
      </c>
      <c r="U383" s="28">
        <f t="shared" si="21"/>
        <v>0</v>
      </c>
      <c r="V383" s="29">
        <f t="shared" si="19"/>
        <v>0</v>
      </c>
      <c r="X383" s="88"/>
      <c r="AA383" s="7"/>
    </row>
  </sheetData>
  <sheetProtection sheet="1" selectLockedCells="1"/>
  <mergeCells count="3">
    <mergeCell ref="C1:J1"/>
    <mergeCell ref="M1:U1"/>
    <mergeCell ref="X3:Z3"/>
  </mergeCells>
  <pageMargins left="0.68" right="0.34" top="1" bottom="1" header="0.5" footer="0.5"/>
  <pageSetup scale="88" orientation="portrait" horizontalDpi="4294967293" r:id="rId1"/>
  <headerFooter alignWithMargins="0">
    <oddHeader>&amp;CFINANCIAL REPORT ITEMS BREAKDOWN&amp;RAS OF 2016</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'Item Breakdown'!$A$4:$A$28</xm:f>
          </x14:formula1>
          <xm:sqref>Y4:Y369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9" tint="0.39997558519241921"/>
  </sheetPr>
  <dimension ref="A1:G749"/>
  <sheetViews>
    <sheetView showGridLines="0" zoomScaleNormal="100" workbookViewId="0">
      <pane ySplit="3" topLeftCell="A4" activePane="bottomLeft" state="frozen"/>
      <selection activeCell="B60" sqref="B60"/>
      <selection pane="bottomLeft" activeCell="C4" sqref="C4"/>
    </sheetView>
  </sheetViews>
  <sheetFormatPr defaultRowHeight="13.2" x14ac:dyDescent="0.25"/>
  <cols>
    <col min="1" max="1" width="9.44140625" style="114" customWidth="1"/>
    <col min="2" max="2" width="8.6640625" style="115" customWidth="1"/>
    <col min="3" max="3" width="44.88671875" style="13" customWidth="1"/>
    <col min="4" max="4" width="10.6640625" style="116" customWidth="1"/>
    <col min="5" max="5" width="2.6640625" style="37" customWidth="1"/>
    <col min="6" max="6" width="10.6640625" style="116" customWidth="1"/>
    <col min="7" max="7" width="12.88671875" style="117" bestFit="1" customWidth="1"/>
    <col min="8" max="256" width="9.109375" style="103"/>
    <col min="257" max="257" width="8.6640625" style="103" bestFit="1" customWidth="1"/>
    <col min="258" max="258" width="8.88671875" style="103" bestFit="1" customWidth="1"/>
    <col min="259" max="259" width="1" style="103" customWidth="1"/>
    <col min="260" max="260" width="49.88671875" style="103" customWidth="1"/>
    <col min="261" max="261" width="9.88671875" style="103" bestFit="1" customWidth="1"/>
    <col min="262" max="262" width="9.109375" style="103" bestFit="1" customWidth="1"/>
    <col min="263" max="263" width="10.33203125" style="103" bestFit="1" customWidth="1"/>
    <col min="264" max="512" width="9.109375" style="103"/>
    <col min="513" max="513" width="8.6640625" style="103" bestFit="1" customWidth="1"/>
    <col min="514" max="514" width="8.88671875" style="103" bestFit="1" customWidth="1"/>
    <col min="515" max="515" width="1" style="103" customWidth="1"/>
    <col min="516" max="516" width="49.88671875" style="103" customWidth="1"/>
    <col min="517" max="517" width="9.88671875" style="103" bestFit="1" customWidth="1"/>
    <col min="518" max="518" width="9.109375" style="103" bestFit="1" customWidth="1"/>
    <col min="519" max="519" width="10.33203125" style="103" bestFit="1" customWidth="1"/>
    <col min="520" max="768" width="9.109375" style="103"/>
    <col min="769" max="769" width="8.6640625" style="103" bestFit="1" customWidth="1"/>
    <col min="770" max="770" width="8.88671875" style="103" bestFit="1" customWidth="1"/>
    <col min="771" max="771" width="1" style="103" customWidth="1"/>
    <col min="772" max="772" width="49.88671875" style="103" customWidth="1"/>
    <col min="773" max="773" width="9.88671875" style="103" bestFit="1" customWidth="1"/>
    <col min="774" max="774" width="9.109375" style="103" bestFit="1" customWidth="1"/>
    <col min="775" max="775" width="10.33203125" style="103" bestFit="1" customWidth="1"/>
    <col min="776" max="1024" width="9.109375" style="103"/>
    <col min="1025" max="1025" width="8.6640625" style="103" bestFit="1" customWidth="1"/>
    <col min="1026" max="1026" width="8.88671875" style="103" bestFit="1" customWidth="1"/>
    <col min="1027" max="1027" width="1" style="103" customWidth="1"/>
    <col min="1028" max="1028" width="49.88671875" style="103" customWidth="1"/>
    <col min="1029" max="1029" width="9.88671875" style="103" bestFit="1" customWidth="1"/>
    <col min="1030" max="1030" width="9.109375" style="103" bestFit="1" customWidth="1"/>
    <col min="1031" max="1031" width="10.33203125" style="103" bestFit="1" customWidth="1"/>
    <col min="1032" max="1280" width="9.109375" style="103"/>
    <col min="1281" max="1281" width="8.6640625" style="103" bestFit="1" customWidth="1"/>
    <col min="1282" max="1282" width="8.88671875" style="103" bestFit="1" customWidth="1"/>
    <col min="1283" max="1283" width="1" style="103" customWidth="1"/>
    <col min="1284" max="1284" width="49.88671875" style="103" customWidth="1"/>
    <col min="1285" max="1285" width="9.88671875" style="103" bestFit="1" customWidth="1"/>
    <col min="1286" max="1286" width="9.109375" style="103" bestFit="1" customWidth="1"/>
    <col min="1287" max="1287" width="10.33203125" style="103" bestFit="1" customWidth="1"/>
    <col min="1288" max="1536" width="9.109375" style="103"/>
    <col min="1537" max="1537" width="8.6640625" style="103" bestFit="1" customWidth="1"/>
    <col min="1538" max="1538" width="8.88671875" style="103" bestFit="1" customWidth="1"/>
    <col min="1539" max="1539" width="1" style="103" customWidth="1"/>
    <col min="1540" max="1540" width="49.88671875" style="103" customWidth="1"/>
    <col min="1541" max="1541" width="9.88671875" style="103" bestFit="1" customWidth="1"/>
    <col min="1542" max="1542" width="9.109375" style="103" bestFit="1" customWidth="1"/>
    <col min="1543" max="1543" width="10.33203125" style="103" bestFit="1" customWidth="1"/>
    <col min="1544" max="1792" width="9.109375" style="103"/>
    <col min="1793" max="1793" width="8.6640625" style="103" bestFit="1" customWidth="1"/>
    <col min="1794" max="1794" width="8.88671875" style="103" bestFit="1" customWidth="1"/>
    <col min="1795" max="1795" width="1" style="103" customWidth="1"/>
    <col min="1796" max="1796" width="49.88671875" style="103" customWidth="1"/>
    <col min="1797" max="1797" width="9.88671875" style="103" bestFit="1" customWidth="1"/>
    <col min="1798" max="1798" width="9.109375" style="103" bestFit="1" customWidth="1"/>
    <col min="1799" max="1799" width="10.33203125" style="103" bestFit="1" customWidth="1"/>
    <col min="1800" max="2048" width="9.109375" style="103"/>
    <col min="2049" max="2049" width="8.6640625" style="103" bestFit="1" customWidth="1"/>
    <col min="2050" max="2050" width="8.88671875" style="103" bestFit="1" customWidth="1"/>
    <col min="2051" max="2051" width="1" style="103" customWidth="1"/>
    <col min="2052" max="2052" width="49.88671875" style="103" customWidth="1"/>
    <col min="2053" max="2053" width="9.88671875" style="103" bestFit="1" customWidth="1"/>
    <col min="2054" max="2054" width="9.109375" style="103" bestFit="1" customWidth="1"/>
    <col min="2055" max="2055" width="10.33203125" style="103" bestFit="1" customWidth="1"/>
    <col min="2056" max="2304" width="9.109375" style="103"/>
    <col min="2305" max="2305" width="8.6640625" style="103" bestFit="1" customWidth="1"/>
    <col min="2306" max="2306" width="8.88671875" style="103" bestFit="1" customWidth="1"/>
    <col min="2307" max="2307" width="1" style="103" customWidth="1"/>
    <col min="2308" max="2308" width="49.88671875" style="103" customWidth="1"/>
    <col min="2309" max="2309" width="9.88671875" style="103" bestFit="1" customWidth="1"/>
    <col min="2310" max="2310" width="9.109375" style="103" bestFit="1" customWidth="1"/>
    <col min="2311" max="2311" width="10.33203125" style="103" bestFit="1" customWidth="1"/>
    <col min="2312" max="2560" width="9.109375" style="103"/>
    <col min="2561" max="2561" width="8.6640625" style="103" bestFit="1" customWidth="1"/>
    <col min="2562" max="2562" width="8.88671875" style="103" bestFit="1" customWidth="1"/>
    <col min="2563" max="2563" width="1" style="103" customWidth="1"/>
    <col min="2564" max="2564" width="49.88671875" style="103" customWidth="1"/>
    <col min="2565" max="2565" width="9.88671875" style="103" bestFit="1" customWidth="1"/>
    <col min="2566" max="2566" width="9.109375" style="103" bestFit="1" customWidth="1"/>
    <col min="2567" max="2567" width="10.33203125" style="103" bestFit="1" customWidth="1"/>
    <col min="2568" max="2816" width="9.109375" style="103"/>
    <col min="2817" max="2817" width="8.6640625" style="103" bestFit="1" customWidth="1"/>
    <col min="2818" max="2818" width="8.88671875" style="103" bestFit="1" customWidth="1"/>
    <col min="2819" max="2819" width="1" style="103" customWidth="1"/>
    <col min="2820" max="2820" width="49.88671875" style="103" customWidth="1"/>
    <col min="2821" max="2821" width="9.88671875" style="103" bestFit="1" customWidth="1"/>
    <col min="2822" max="2822" width="9.109375" style="103" bestFit="1" customWidth="1"/>
    <col min="2823" max="2823" width="10.33203125" style="103" bestFit="1" customWidth="1"/>
    <col min="2824" max="3072" width="9.109375" style="103"/>
    <col min="3073" max="3073" width="8.6640625" style="103" bestFit="1" customWidth="1"/>
    <col min="3074" max="3074" width="8.88671875" style="103" bestFit="1" customWidth="1"/>
    <col min="3075" max="3075" width="1" style="103" customWidth="1"/>
    <col min="3076" max="3076" width="49.88671875" style="103" customWidth="1"/>
    <col min="3077" max="3077" width="9.88671875" style="103" bestFit="1" customWidth="1"/>
    <col min="3078" max="3078" width="9.109375" style="103" bestFit="1" customWidth="1"/>
    <col min="3079" max="3079" width="10.33203125" style="103" bestFit="1" customWidth="1"/>
    <col min="3080" max="3328" width="9.109375" style="103"/>
    <col min="3329" max="3329" width="8.6640625" style="103" bestFit="1" customWidth="1"/>
    <col min="3330" max="3330" width="8.88671875" style="103" bestFit="1" customWidth="1"/>
    <col min="3331" max="3331" width="1" style="103" customWidth="1"/>
    <col min="3332" max="3332" width="49.88671875" style="103" customWidth="1"/>
    <col min="3333" max="3333" width="9.88671875" style="103" bestFit="1" customWidth="1"/>
    <col min="3334" max="3334" width="9.109375" style="103" bestFit="1" customWidth="1"/>
    <col min="3335" max="3335" width="10.33203125" style="103" bestFit="1" customWidth="1"/>
    <col min="3336" max="3584" width="9.109375" style="103"/>
    <col min="3585" max="3585" width="8.6640625" style="103" bestFit="1" customWidth="1"/>
    <col min="3586" max="3586" width="8.88671875" style="103" bestFit="1" customWidth="1"/>
    <col min="3587" max="3587" width="1" style="103" customWidth="1"/>
    <col min="3588" max="3588" width="49.88671875" style="103" customWidth="1"/>
    <col min="3589" max="3589" width="9.88671875" style="103" bestFit="1" customWidth="1"/>
    <col min="3590" max="3590" width="9.109375" style="103" bestFit="1" customWidth="1"/>
    <col min="3591" max="3591" width="10.33203125" style="103" bestFit="1" customWidth="1"/>
    <col min="3592" max="3840" width="9.109375" style="103"/>
    <col min="3841" max="3841" width="8.6640625" style="103" bestFit="1" customWidth="1"/>
    <col min="3842" max="3842" width="8.88671875" style="103" bestFit="1" customWidth="1"/>
    <col min="3843" max="3843" width="1" style="103" customWidth="1"/>
    <col min="3844" max="3844" width="49.88671875" style="103" customWidth="1"/>
    <col min="3845" max="3845" width="9.88671875" style="103" bestFit="1" customWidth="1"/>
    <col min="3846" max="3846" width="9.109375" style="103" bestFit="1" customWidth="1"/>
    <col min="3847" max="3847" width="10.33203125" style="103" bestFit="1" customWidth="1"/>
    <col min="3848" max="4096" width="9.109375" style="103"/>
    <col min="4097" max="4097" width="8.6640625" style="103" bestFit="1" customWidth="1"/>
    <col min="4098" max="4098" width="8.88671875" style="103" bestFit="1" customWidth="1"/>
    <col min="4099" max="4099" width="1" style="103" customWidth="1"/>
    <col min="4100" max="4100" width="49.88671875" style="103" customWidth="1"/>
    <col min="4101" max="4101" width="9.88671875" style="103" bestFit="1" customWidth="1"/>
    <col min="4102" max="4102" width="9.109375" style="103" bestFit="1" customWidth="1"/>
    <col min="4103" max="4103" width="10.33203125" style="103" bestFit="1" customWidth="1"/>
    <col min="4104" max="4352" width="9.109375" style="103"/>
    <col min="4353" max="4353" width="8.6640625" style="103" bestFit="1" customWidth="1"/>
    <col min="4354" max="4354" width="8.88671875" style="103" bestFit="1" customWidth="1"/>
    <col min="4355" max="4355" width="1" style="103" customWidth="1"/>
    <col min="4356" max="4356" width="49.88671875" style="103" customWidth="1"/>
    <col min="4357" max="4357" width="9.88671875" style="103" bestFit="1" customWidth="1"/>
    <col min="4358" max="4358" width="9.109375" style="103" bestFit="1" customWidth="1"/>
    <col min="4359" max="4359" width="10.33203125" style="103" bestFit="1" customWidth="1"/>
    <col min="4360" max="4608" width="9.109375" style="103"/>
    <col min="4609" max="4609" width="8.6640625" style="103" bestFit="1" customWidth="1"/>
    <col min="4610" max="4610" width="8.88671875" style="103" bestFit="1" customWidth="1"/>
    <col min="4611" max="4611" width="1" style="103" customWidth="1"/>
    <col min="4612" max="4612" width="49.88671875" style="103" customWidth="1"/>
    <col min="4613" max="4613" width="9.88671875" style="103" bestFit="1" customWidth="1"/>
    <col min="4614" max="4614" width="9.109375" style="103" bestFit="1" customWidth="1"/>
    <col min="4615" max="4615" width="10.33203125" style="103" bestFit="1" customWidth="1"/>
    <col min="4616" max="4864" width="9.109375" style="103"/>
    <col min="4865" max="4865" width="8.6640625" style="103" bestFit="1" customWidth="1"/>
    <col min="4866" max="4866" width="8.88671875" style="103" bestFit="1" customWidth="1"/>
    <col min="4867" max="4867" width="1" style="103" customWidth="1"/>
    <col min="4868" max="4868" width="49.88671875" style="103" customWidth="1"/>
    <col min="4869" max="4869" width="9.88671875" style="103" bestFit="1" customWidth="1"/>
    <col min="4870" max="4870" width="9.109375" style="103" bestFit="1" customWidth="1"/>
    <col min="4871" max="4871" width="10.33203125" style="103" bestFit="1" customWidth="1"/>
    <col min="4872" max="5120" width="9.109375" style="103"/>
    <col min="5121" max="5121" width="8.6640625" style="103" bestFit="1" customWidth="1"/>
    <col min="5122" max="5122" width="8.88671875" style="103" bestFit="1" customWidth="1"/>
    <col min="5123" max="5123" width="1" style="103" customWidth="1"/>
    <col min="5124" max="5124" width="49.88671875" style="103" customWidth="1"/>
    <col min="5125" max="5125" width="9.88671875" style="103" bestFit="1" customWidth="1"/>
    <col min="5126" max="5126" width="9.109375" style="103" bestFit="1" customWidth="1"/>
    <col min="5127" max="5127" width="10.33203125" style="103" bestFit="1" customWidth="1"/>
    <col min="5128" max="5376" width="9.109375" style="103"/>
    <col min="5377" max="5377" width="8.6640625" style="103" bestFit="1" customWidth="1"/>
    <col min="5378" max="5378" width="8.88671875" style="103" bestFit="1" customWidth="1"/>
    <col min="5379" max="5379" width="1" style="103" customWidth="1"/>
    <col min="5380" max="5380" width="49.88671875" style="103" customWidth="1"/>
    <col min="5381" max="5381" width="9.88671875" style="103" bestFit="1" customWidth="1"/>
    <col min="5382" max="5382" width="9.109375" style="103" bestFit="1" customWidth="1"/>
    <col min="5383" max="5383" width="10.33203125" style="103" bestFit="1" customWidth="1"/>
    <col min="5384" max="5632" width="9.109375" style="103"/>
    <col min="5633" max="5633" width="8.6640625" style="103" bestFit="1" customWidth="1"/>
    <col min="5634" max="5634" width="8.88671875" style="103" bestFit="1" customWidth="1"/>
    <col min="5635" max="5635" width="1" style="103" customWidth="1"/>
    <col min="5636" max="5636" width="49.88671875" style="103" customWidth="1"/>
    <col min="5637" max="5637" width="9.88671875" style="103" bestFit="1" customWidth="1"/>
    <col min="5638" max="5638" width="9.109375" style="103" bestFit="1" customWidth="1"/>
    <col min="5639" max="5639" width="10.33203125" style="103" bestFit="1" customWidth="1"/>
    <col min="5640" max="5888" width="9.109375" style="103"/>
    <col min="5889" max="5889" width="8.6640625" style="103" bestFit="1" customWidth="1"/>
    <col min="5890" max="5890" width="8.88671875" style="103" bestFit="1" customWidth="1"/>
    <col min="5891" max="5891" width="1" style="103" customWidth="1"/>
    <col min="5892" max="5892" width="49.88671875" style="103" customWidth="1"/>
    <col min="5893" max="5893" width="9.88671875" style="103" bestFit="1" customWidth="1"/>
    <col min="5894" max="5894" width="9.109375" style="103" bestFit="1" customWidth="1"/>
    <col min="5895" max="5895" width="10.33203125" style="103" bestFit="1" customWidth="1"/>
    <col min="5896" max="6144" width="9.109375" style="103"/>
    <col min="6145" max="6145" width="8.6640625" style="103" bestFit="1" customWidth="1"/>
    <col min="6146" max="6146" width="8.88671875" style="103" bestFit="1" customWidth="1"/>
    <col min="6147" max="6147" width="1" style="103" customWidth="1"/>
    <col min="6148" max="6148" width="49.88671875" style="103" customWidth="1"/>
    <col min="6149" max="6149" width="9.88671875" style="103" bestFit="1" customWidth="1"/>
    <col min="6150" max="6150" width="9.109375" style="103" bestFit="1" customWidth="1"/>
    <col min="6151" max="6151" width="10.33203125" style="103" bestFit="1" customWidth="1"/>
    <col min="6152" max="6400" width="9.109375" style="103"/>
    <col min="6401" max="6401" width="8.6640625" style="103" bestFit="1" customWidth="1"/>
    <col min="6402" max="6402" width="8.88671875" style="103" bestFit="1" customWidth="1"/>
    <col min="6403" max="6403" width="1" style="103" customWidth="1"/>
    <col min="6404" max="6404" width="49.88671875" style="103" customWidth="1"/>
    <col min="6405" max="6405" width="9.88671875" style="103" bestFit="1" customWidth="1"/>
    <col min="6406" max="6406" width="9.109375" style="103" bestFit="1" customWidth="1"/>
    <col min="6407" max="6407" width="10.33203125" style="103" bestFit="1" customWidth="1"/>
    <col min="6408" max="6656" width="9.109375" style="103"/>
    <col min="6657" max="6657" width="8.6640625" style="103" bestFit="1" customWidth="1"/>
    <col min="6658" max="6658" width="8.88671875" style="103" bestFit="1" customWidth="1"/>
    <col min="6659" max="6659" width="1" style="103" customWidth="1"/>
    <col min="6660" max="6660" width="49.88671875" style="103" customWidth="1"/>
    <col min="6661" max="6661" width="9.88671875" style="103" bestFit="1" customWidth="1"/>
    <col min="6662" max="6662" width="9.109375" style="103" bestFit="1" customWidth="1"/>
    <col min="6663" max="6663" width="10.33203125" style="103" bestFit="1" customWidth="1"/>
    <col min="6664" max="6912" width="9.109375" style="103"/>
    <col min="6913" max="6913" width="8.6640625" style="103" bestFit="1" customWidth="1"/>
    <col min="6914" max="6914" width="8.88671875" style="103" bestFit="1" customWidth="1"/>
    <col min="6915" max="6915" width="1" style="103" customWidth="1"/>
    <col min="6916" max="6916" width="49.88671875" style="103" customWidth="1"/>
    <col min="6917" max="6917" width="9.88671875" style="103" bestFit="1" customWidth="1"/>
    <col min="6918" max="6918" width="9.109375" style="103" bestFit="1" customWidth="1"/>
    <col min="6919" max="6919" width="10.33203125" style="103" bestFit="1" customWidth="1"/>
    <col min="6920" max="7168" width="9.109375" style="103"/>
    <col min="7169" max="7169" width="8.6640625" style="103" bestFit="1" customWidth="1"/>
    <col min="7170" max="7170" width="8.88671875" style="103" bestFit="1" customWidth="1"/>
    <col min="7171" max="7171" width="1" style="103" customWidth="1"/>
    <col min="7172" max="7172" width="49.88671875" style="103" customWidth="1"/>
    <col min="7173" max="7173" width="9.88671875" style="103" bestFit="1" customWidth="1"/>
    <col min="7174" max="7174" width="9.109375" style="103" bestFit="1" customWidth="1"/>
    <col min="7175" max="7175" width="10.33203125" style="103" bestFit="1" customWidth="1"/>
    <col min="7176" max="7424" width="9.109375" style="103"/>
    <col min="7425" max="7425" width="8.6640625" style="103" bestFit="1" customWidth="1"/>
    <col min="7426" max="7426" width="8.88671875" style="103" bestFit="1" customWidth="1"/>
    <col min="7427" max="7427" width="1" style="103" customWidth="1"/>
    <col min="7428" max="7428" width="49.88671875" style="103" customWidth="1"/>
    <col min="7429" max="7429" width="9.88671875" style="103" bestFit="1" customWidth="1"/>
    <col min="7430" max="7430" width="9.109375" style="103" bestFit="1" customWidth="1"/>
    <col min="7431" max="7431" width="10.33203125" style="103" bestFit="1" customWidth="1"/>
    <col min="7432" max="7680" width="9.109375" style="103"/>
    <col min="7681" max="7681" width="8.6640625" style="103" bestFit="1" customWidth="1"/>
    <col min="7682" max="7682" width="8.88671875" style="103" bestFit="1" customWidth="1"/>
    <col min="7683" max="7683" width="1" style="103" customWidth="1"/>
    <col min="7684" max="7684" width="49.88671875" style="103" customWidth="1"/>
    <col min="7685" max="7685" width="9.88671875" style="103" bestFit="1" customWidth="1"/>
    <col min="7686" max="7686" width="9.109375" style="103" bestFit="1" customWidth="1"/>
    <col min="7687" max="7687" width="10.33203125" style="103" bestFit="1" customWidth="1"/>
    <col min="7688" max="7936" width="9.109375" style="103"/>
    <col min="7937" max="7937" width="8.6640625" style="103" bestFit="1" customWidth="1"/>
    <col min="7938" max="7938" width="8.88671875" style="103" bestFit="1" customWidth="1"/>
    <col min="7939" max="7939" width="1" style="103" customWidth="1"/>
    <col min="7940" max="7940" width="49.88671875" style="103" customWidth="1"/>
    <col min="7941" max="7941" width="9.88671875" style="103" bestFit="1" customWidth="1"/>
    <col min="7942" max="7942" width="9.109375" style="103" bestFit="1" customWidth="1"/>
    <col min="7943" max="7943" width="10.33203125" style="103" bestFit="1" customWidth="1"/>
    <col min="7944" max="8192" width="9.109375" style="103"/>
    <col min="8193" max="8193" width="8.6640625" style="103" bestFit="1" customWidth="1"/>
    <col min="8194" max="8194" width="8.88671875" style="103" bestFit="1" customWidth="1"/>
    <col min="8195" max="8195" width="1" style="103" customWidth="1"/>
    <col min="8196" max="8196" width="49.88671875" style="103" customWidth="1"/>
    <col min="8197" max="8197" width="9.88671875" style="103" bestFit="1" customWidth="1"/>
    <col min="8198" max="8198" width="9.109375" style="103" bestFit="1" customWidth="1"/>
    <col min="8199" max="8199" width="10.33203125" style="103" bestFit="1" customWidth="1"/>
    <col min="8200" max="8448" width="9.109375" style="103"/>
    <col min="8449" max="8449" width="8.6640625" style="103" bestFit="1" customWidth="1"/>
    <col min="8450" max="8450" width="8.88671875" style="103" bestFit="1" customWidth="1"/>
    <col min="8451" max="8451" width="1" style="103" customWidth="1"/>
    <col min="8452" max="8452" width="49.88671875" style="103" customWidth="1"/>
    <col min="8453" max="8453" width="9.88671875" style="103" bestFit="1" customWidth="1"/>
    <col min="8454" max="8454" width="9.109375" style="103" bestFit="1" customWidth="1"/>
    <col min="8455" max="8455" width="10.33203125" style="103" bestFit="1" customWidth="1"/>
    <col min="8456" max="8704" width="9.109375" style="103"/>
    <col min="8705" max="8705" width="8.6640625" style="103" bestFit="1" customWidth="1"/>
    <col min="8706" max="8706" width="8.88671875" style="103" bestFit="1" customWidth="1"/>
    <col min="8707" max="8707" width="1" style="103" customWidth="1"/>
    <col min="8708" max="8708" width="49.88671875" style="103" customWidth="1"/>
    <col min="8709" max="8709" width="9.88671875" style="103" bestFit="1" customWidth="1"/>
    <col min="8710" max="8710" width="9.109375" style="103" bestFit="1" customWidth="1"/>
    <col min="8711" max="8711" width="10.33203125" style="103" bestFit="1" customWidth="1"/>
    <col min="8712" max="8960" width="9.109375" style="103"/>
    <col min="8961" max="8961" width="8.6640625" style="103" bestFit="1" customWidth="1"/>
    <col min="8962" max="8962" width="8.88671875" style="103" bestFit="1" customWidth="1"/>
    <col min="8963" max="8963" width="1" style="103" customWidth="1"/>
    <col min="8964" max="8964" width="49.88671875" style="103" customWidth="1"/>
    <col min="8965" max="8965" width="9.88671875" style="103" bestFit="1" customWidth="1"/>
    <col min="8966" max="8966" width="9.109375" style="103" bestFit="1" customWidth="1"/>
    <col min="8967" max="8967" width="10.33203125" style="103" bestFit="1" customWidth="1"/>
    <col min="8968" max="9216" width="9.109375" style="103"/>
    <col min="9217" max="9217" width="8.6640625" style="103" bestFit="1" customWidth="1"/>
    <col min="9218" max="9218" width="8.88671875" style="103" bestFit="1" customWidth="1"/>
    <col min="9219" max="9219" width="1" style="103" customWidth="1"/>
    <col min="9220" max="9220" width="49.88671875" style="103" customWidth="1"/>
    <col min="9221" max="9221" width="9.88671875" style="103" bestFit="1" customWidth="1"/>
    <col min="9222" max="9222" width="9.109375" style="103" bestFit="1" customWidth="1"/>
    <col min="9223" max="9223" width="10.33203125" style="103" bestFit="1" customWidth="1"/>
    <col min="9224" max="9472" width="9.109375" style="103"/>
    <col min="9473" max="9473" width="8.6640625" style="103" bestFit="1" customWidth="1"/>
    <col min="9474" max="9474" width="8.88671875" style="103" bestFit="1" customWidth="1"/>
    <col min="9475" max="9475" width="1" style="103" customWidth="1"/>
    <col min="9476" max="9476" width="49.88671875" style="103" customWidth="1"/>
    <col min="9477" max="9477" width="9.88671875" style="103" bestFit="1" customWidth="1"/>
    <col min="9478" max="9478" width="9.109375" style="103" bestFit="1" customWidth="1"/>
    <col min="9479" max="9479" width="10.33203125" style="103" bestFit="1" customWidth="1"/>
    <col min="9480" max="9728" width="9.109375" style="103"/>
    <col min="9729" max="9729" width="8.6640625" style="103" bestFit="1" customWidth="1"/>
    <col min="9730" max="9730" width="8.88671875" style="103" bestFit="1" customWidth="1"/>
    <col min="9731" max="9731" width="1" style="103" customWidth="1"/>
    <col min="9732" max="9732" width="49.88671875" style="103" customWidth="1"/>
    <col min="9733" max="9733" width="9.88671875" style="103" bestFit="1" customWidth="1"/>
    <col min="9734" max="9734" width="9.109375" style="103" bestFit="1" customWidth="1"/>
    <col min="9735" max="9735" width="10.33203125" style="103" bestFit="1" customWidth="1"/>
    <col min="9736" max="9984" width="9.109375" style="103"/>
    <col min="9985" max="9985" width="8.6640625" style="103" bestFit="1" customWidth="1"/>
    <col min="9986" max="9986" width="8.88671875" style="103" bestFit="1" customWidth="1"/>
    <col min="9987" max="9987" width="1" style="103" customWidth="1"/>
    <col min="9988" max="9988" width="49.88671875" style="103" customWidth="1"/>
    <col min="9989" max="9989" width="9.88671875" style="103" bestFit="1" customWidth="1"/>
    <col min="9990" max="9990" width="9.109375" style="103" bestFit="1" customWidth="1"/>
    <col min="9991" max="9991" width="10.33203125" style="103" bestFit="1" customWidth="1"/>
    <col min="9992" max="10240" width="9.109375" style="103"/>
    <col min="10241" max="10241" width="8.6640625" style="103" bestFit="1" customWidth="1"/>
    <col min="10242" max="10242" width="8.88671875" style="103" bestFit="1" customWidth="1"/>
    <col min="10243" max="10243" width="1" style="103" customWidth="1"/>
    <col min="10244" max="10244" width="49.88671875" style="103" customWidth="1"/>
    <col min="10245" max="10245" width="9.88671875" style="103" bestFit="1" customWidth="1"/>
    <col min="10246" max="10246" width="9.109375" style="103" bestFit="1" customWidth="1"/>
    <col min="10247" max="10247" width="10.33203125" style="103" bestFit="1" customWidth="1"/>
    <col min="10248" max="10496" width="9.109375" style="103"/>
    <col min="10497" max="10497" width="8.6640625" style="103" bestFit="1" customWidth="1"/>
    <col min="10498" max="10498" width="8.88671875" style="103" bestFit="1" customWidth="1"/>
    <col min="10499" max="10499" width="1" style="103" customWidth="1"/>
    <col min="10500" max="10500" width="49.88671875" style="103" customWidth="1"/>
    <col min="10501" max="10501" width="9.88671875" style="103" bestFit="1" customWidth="1"/>
    <col min="10502" max="10502" width="9.109375" style="103" bestFit="1" customWidth="1"/>
    <col min="10503" max="10503" width="10.33203125" style="103" bestFit="1" customWidth="1"/>
    <col min="10504" max="10752" width="9.109375" style="103"/>
    <col min="10753" max="10753" width="8.6640625" style="103" bestFit="1" customWidth="1"/>
    <col min="10754" max="10754" width="8.88671875" style="103" bestFit="1" customWidth="1"/>
    <col min="10755" max="10755" width="1" style="103" customWidth="1"/>
    <col min="10756" max="10756" width="49.88671875" style="103" customWidth="1"/>
    <col min="10757" max="10757" width="9.88671875" style="103" bestFit="1" customWidth="1"/>
    <col min="10758" max="10758" width="9.109375" style="103" bestFit="1" customWidth="1"/>
    <col min="10759" max="10759" width="10.33203125" style="103" bestFit="1" customWidth="1"/>
    <col min="10760" max="11008" width="9.109375" style="103"/>
    <col min="11009" max="11009" width="8.6640625" style="103" bestFit="1" customWidth="1"/>
    <col min="11010" max="11010" width="8.88671875" style="103" bestFit="1" customWidth="1"/>
    <col min="11011" max="11011" width="1" style="103" customWidth="1"/>
    <col min="11012" max="11012" width="49.88671875" style="103" customWidth="1"/>
    <col min="11013" max="11013" width="9.88671875" style="103" bestFit="1" customWidth="1"/>
    <col min="11014" max="11014" width="9.109375" style="103" bestFit="1" customWidth="1"/>
    <col min="11015" max="11015" width="10.33203125" style="103" bestFit="1" customWidth="1"/>
    <col min="11016" max="11264" width="9.109375" style="103"/>
    <col min="11265" max="11265" width="8.6640625" style="103" bestFit="1" customWidth="1"/>
    <col min="11266" max="11266" width="8.88671875" style="103" bestFit="1" customWidth="1"/>
    <col min="11267" max="11267" width="1" style="103" customWidth="1"/>
    <col min="11268" max="11268" width="49.88671875" style="103" customWidth="1"/>
    <col min="11269" max="11269" width="9.88671875" style="103" bestFit="1" customWidth="1"/>
    <col min="11270" max="11270" width="9.109375" style="103" bestFit="1" customWidth="1"/>
    <col min="11271" max="11271" width="10.33203125" style="103" bestFit="1" customWidth="1"/>
    <col min="11272" max="11520" width="9.109375" style="103"/>
    <col min="11521" max="11521" width="8.6640625" style="103" bestFit="1" customWidth="1"/>
    <col min="11522" max="11522" width="8.88671875" style="103" bestFit="1" customWidth="1"/>
    <col min="11523" max="11523" width="1" style="103" customWidth="1"/>
    <col min="11524" max="11524" width="49.88671875" style="103" customWidth="1"/>
    <col min="11525" max="11525" width="9.88671875" style="103" bestFit="1" customWidth="1"/>
    <col min="11526" max="11526" width="9.109375" style="103" bestFit="1" customWidth="1"/>
    <col min="11527" max="11527" width="10.33203125" style="103" bestFit="1" customWidth="1"/>
    <col min="11528" max="11776" width="9.109375" style="103"/>
    <col min="11777" max="11777" width="8.6640625" style="103" bestFit="1" customWidth="1"/>
    <col min="11778" max="11778" width="8.88671875" style="103" bestFit="1" customWidth="1"/>
    <col min="11779" max="11779" width="1" style="103" customWidth="1"/>
    <col min="11780" max="11780" width="49.88671875" style="103" customWidth="1"/>
    <col min="11781" max="11781" width="9.88671875" style="103" bestFit="1" customWidth="1"/>
    <col min="11782" max="11782" width="9.109375" style="103" bestFit="1" customWidth="1"/>
    <col min="11783" max="11783" width="10.33203125" style="103" bestFit="1" customWidth="1"/>
    <col min="11784" max="12032" width="9.109375" style="103"/>
    <col min="12033" max="12033" width="8.6640625" style="103" bestFit="1" customWidth="1"/>
    <col min="12034" max="12034" width="8.88671875" style="103" bestFit="1" customWidth="1"/>
    <col min="12035" max="12035" width="1" style="103" customWidth="1"/>
    <col min="12036" max="12036" width="49.88671875" style="103" customWidth="1"/>
    <col min="12037" max="12037" width="9.88671875" style="103" bestFit="1" customWidth="1"/>
    <col min="12038" max="12038" width="9.109375" style="103" bestFit="1" customWidth="1"/>
    <col min="12039" max="12039" width="10.33203125" style="103" bestFit="1" customWidth="1"/>
    <col min="12040" max="12288" width="9.109375" style="103"/>
    <col min="12289" max="12289" width="8.6640625" style="103" bestFit="1" customWidth="1"/>
    <col min="12290" max="12290" width="8.88671875" style="103" bestFit="1" customWidth="1"/>
    <col min="12291" max="12291" width="1" style="103" customWidth="1"/>
    <col min="12292" max="12292" width="49.88671875" style="103" customWidth="1"/>
    <col min="12293" max="12293" width="9.88671875" style="103" bestFit="1" customWidth="1"/>
    <col min="12294" max="12294" width="9.109375" style="103" bestFit="1" customWidth="1"/>
    <col min="12295" max="12295" width="10.33203125" style="103" bestFit="1" customWidth="1"/>
    <col min="12296" max="12544" width="9.109375" style="103"/>
    <col min="12545" max="12545" width="8.6640625" style="103" bestFit="1" customWidth="1"/>
    <col min="12546" max="12546" width="8.88671875" style="103" bestFit="1" customWidth="1"/>
    <col min="12547" max="12547" width="1" style="103" customWidth="1"/>
    <col min="12548" max="12548" width="49.88671875" style="103" customWidth="1"/>
    <col min="12549" max="12549" width="9.88671875" style="103" bestFit="1" customWidth="1"/>
    <col min="12550" max="12550" width="9.109375" style="103" bestFit="1" customWidth="1"/>
    <col min="12551" max="12551" width="10.33203125" style="103" bestFit="1" customWidth="1"/>
    <col min="12552" max="12800" width="9.109375" style="103"/>
    <col min="12801" max="12801" width="8.6640625" style="103" bestFit="1" customWidth="1"/>
    <col min="12802" max="12802" width="8.88671875" style="103" bestFit="1" customWidth="1"/>
    <col min="12803" max="12803" width="1" style="103" customWidth="1"/>
    <col min="12804" max="12804" width="49.88671875" style="103" customWidth="1"/>
    <col min="12805" max="12805" width="9.88671875" style="103" bestFit="1" customWidth="1"/>
    <col min="12806" max="12806" width="9.109375" style="103" bestFit="1" customWidth="1"/>
    <col min="12807" max="12807" width="10.33203125" style="103" bestFit="1" customWidth="1"/>
    <col min="12808" max="13056" width="9.109375" style="103"/>
    <col min="13057" max="13057" width="8.6640625" style="103" bestFit="1" customWidth="1"/>
    <col min="13058" max="13058" width="8.88671875" style="103" bestFit="1" customWidth="1"/>
    <col min="13059" max="13059" width="1" style="103" customWidth="1"/>
    <col min="13060" max="13060" width="49.88671875" style="103" customWidth="1"/>
    <col min="13061" max="13061" width="9.88671875" style="103" bestFit="1" customWidth="1"/>
    <col min="13062" max="13062" width="9.109375" style="103" bestFit="1" customWidth="1"/>
    <col min="13063" max="13063" width="10.33203125" style="103" bestFit="1" customWidth="1"/>
    <col min="13064" max="13312" width="9.109375" style="103"/>
    <col min="13313" max="13313" width="8.6640625" style="103" bestFit="1" customWidth="1"/>
    <col min="13314" max="13314" width="8.88671875" style="103" bestFit="1" customWidth="1"/>
    <col min="13315" max="13315" width="1" style="103" customWidth="1"/>
    <col min="13316" max="13316" width="49.88671875" style="103" customWidth="1"/>
    <col min="13317" max="13317" width="9.88671875" style="103" bestFit="1" customWidth="1"/>
    <col min="13318" max="13318" width="9.109375" style="103" bestFit="1" customWidth="1"/>
    <col min="13319" max="13319" width="10.33203125" style="103" bestFit="1" customWidth="1"/>
    <col min="13320" max="13568" width="9.109375" style="103"/>
    <col min="13569" max="13569" width="8.6640625" style="103" bestFit="1" customWidth="1"/>
    <col min="13570" max="13570" width="8.88671875" style="103" bestFit="1" customWidth="1"/>
    <col min="13571" max="13571" width="1" style="103" customWidth="1"/>
    <col min="13572" max="13572" width="49.88671875" style="103" customWidth="1"/>
    <col min="13573" max="13573" width="9.88671875" style="103" bestFit="1" customWidth="1"/>
    <col min="13574" max="13574" width="9.109375" style="103" bestFit="1" customWidth="1"/>
    <col min="13575" max="13575" width="10.33203125" style="103" bestFit="1" customWidth="1"/>
    <col min="13576" max="13824" width="9.109375" style="103"/>
    <col min="13825" max="13825" width="8.6640625" style="103" bestFit="1" customWidth="1"/>
    <col min="13826" max="13826" width="8.88671875" style="103" bestFit="1" customWidth="1"/>
    <col min="13827" max="13827" width="1" style="103" customWidth="1"/>
    <col min="13828" max="13828" width="49.88671875" style="103" customWidth="1"/>
    <col min="13829" max="13829" width="9.88671875" style="103" bestFit="1" customWidth="1"/>
    <col min="13830" max="13830" width="9.109375" style="103" bestFit="1" customWidth="1"/>
    <col min="13831" max="13831" width="10.33203125" style="103" bestFit="1" customWidth="1"/>
    <col min="13832" max="14080" width="9.109375" style="103"/>
    <col min="14081" max="14081" width="8.6640625" style="103" bestFit="1" customWidth="1"/>
    <col min="14082" max="14082" width="8.88671875" style="103" bestFit="1" customWidth="1"/>
    <col min="14083" max="14083" width="1" style="103" customWidth="1"/>
    <col min="14084" max="14084" width="49.88671875" style="103" customWidth="1"/>
    <col min="14085" max="14085" width="9.88671875" style="103" bestFit="1" customWidth="1"/>
    <col min="14086" max="14086" width="9.109375" style="103" bestFit="1" customWidth="1"/>
    <col min="14087" max="14087" width="10.33203125" style="103" bestFit="1" customWidth="1"/>
    <col min="14088" max="14336" width="9.109375" style="103"/>
    <col min="14337" max="14337" width="8.6640625" style="103" bestFit="1" customWidth="1"/>
    <col min="14338" max="14338" width="8.88671875" style="103" bestFit="1" customWidth="1"/>
    <col min="14339" max="14339" width="1" style="103" customWidth="1"/>
    <col min="14340" max="14340" width="49.88671875" style="103" customWidth="1"/>
    <col min="14341" max="14341" width="9.88671875" style="103" bestFit="1" customWidth="1"/>
    <col min="14342" max="14342" width="9.109375" style="103" bestFit="1" customWidth="1"/>
    <col min="14343" max="14343" width="10.33203125" style="103" bestFit="1" customWidth="1"/>
    <col min="14344" max="14592" width="9.109375" style="103"/>
    <col min="14593" max="14593" width="8.6640625" style="103" bestFit="1" customWidth="1"/>
    <col min="14594" max="14594" width="8.88671875" style="103" bestFit="1" customWidth="1"/>
    <col min="14595" max="14595" width="1" style="103" customWidth="1"/>
    <col min="14596" max="14596" width="49.88671875" style="103" customWidth="1"/>
    <col min="14597" max="14597" width="9.88671875" style="103" bestFit="1" customWidth="1"/>
    <col min="14598" max="14598" width="9.109375" style="103" bestFit="1" customWidth="1"/>
    <col min="14599" max="14599" width="10.33203125" style="103" bestFit="1" customWidth="1"/>
    <col min="14600" max="14848" width="9.109375" style="103"/>
    <col min="14849" max="14849" width="8.6640625" style="103" bestFit="1" customWidth="1"/>
    <col min="14850" max="14850" width="8.88671875" style="103" bestFit="1" customWidth="1"/>
    <col min="14851" max="14851" width="1" style="103" customWidth="1"/>
    <col min="14852" max="14852" width="49.88671875" style="103" customWidth="1"/>
    <col min="14853" max="14853" width="9.88671875" style="103" bestFit="1" customWidth="1"/>
    <col min="14854" max="14854" width="9.109375" style="103" bestFit="1" customWidth="1"/>
    <col min="14855" max="14855" width="10.33203125" style="103" bestFit="1" customWidth="1"/>
    <col min="14856" max="15104" width="9.109375" style="103"/>
    <col min="15105" max="15105" width="8.6640625" style="103" bestFit="1" customWidth="1"/>
    <col min="15106" max="15106" width="8.88671875" style="103" bestFit="1" customWidth="1"/>
    <col min="15107" max="15107" width="1" style="103" customWidth="1"/>
    <col min="15108" max="15108" width="49.88671875" style="103" customWidth="1"/>
    <col min="15109" max="15109" width="9.88671875" style="103" bestFit="1" customWidth="1"/>
    <col min="15110" max="15110" width="9.109375" style="103" bestFit="1" customWidth="1"/>
    <col min="15111" max="15111" width="10.33203125" style="103" bestFit="1" customWidth="1"/>
    <col min="15112" max="15360" width="9.109375" style="103"/>
    <col min="15361" max="15361" width="8.6640625" style="103" bestFit="1" customWidth="1"/>
    <col min="15362" max="15362" width="8.88671875" style="103" bestFit="1" customWidth="1"/>
    <col min="15363" max="15363" width="1" style="103" customWidth="1"/>
    <col min="15364" max="15364" width="49.88671875" style="103" customWidth="1"/>
    <col min="15365" max="15365" width="9.88671875" style="103" bestFit="1" customWidth="1"/>
    <col min="15366" max="15366" width="9.109375" style="103" bestFit="1" customWidth="1"/>
    <col min="15367" max="15367" width="10.33203125" style="103" bestFit="1" customWidth="1"/>
    <col min="15368" max="15616" width="9.109375" style="103"/>
    <col min="15617" max="15617" width="8.6640625" style="103" bestFit="1" customWidth="1"/>
    <col min="15618" max="15618" width="8.88671875" style="103" bestFit="1" customWidth="1"/>
    <col min="15619" max="15619" width="1" style="103" customWidth="1"/>
    <col min="15620" max="15620" width="49.88671875" style="103" customWidth="1"/>
    <col min="15621" max="15621" width="9.88671875" style="103" bestFit="1" customWidth="1"/>
    <col min="15622" max="15622" width="9.109375" style="103" bestFit="1" customWidth="1"/>
    <col min="15623" max="15623" width="10.33203125" style="103" bestFit="1" customWidth="1"/>
    <col min="15624" max="15872" width="9.109375" style="103"/>
    <col min="15873" max="15873" width="8.6640625" style="103" bestFit="1" customWidth="1"/>
    <col min="15874" max="15874" width="8.88671875" style="103" bestFit="1" customWidth="1"/>
    <col min="15875" max="15875" width="1" style="103" customWidth="1"/>
    <col min="15876" max="15876" width="49.88671875" style="103" customWidth="1"/>
    <col min="15877" max="15877" width="9.88671875" style="103" bestFit="1" customWidth="1"/>
    <col min="15878" max="15878" width="9.109375" style="103" bestFit="1" customWidth="1"/>
    <col min="15879" max="15879" width="10.33203125" style="103" bestFit="1" customWidth="1"/>
    <col min="15880" max="16128" width="9.109375" style="103"/>
    <col min="16129" max="16129" width="8.6640625" style="103" bestFit="1" customWidth="1"/>
    <col min="16130" max="16130" width="8.88671875" style="103" bestFit="1" customWidth="1"/>
    <col min="16131" max="16131" width="1" style="103" customWidth="1"/>
    <col min="16132" max="16132" width="49.88671875" style="103" customWidth="1"/>
    <col min="16133" max="16133" width="9.88671875" style="103" bestFit="1" customWidth="1"/>
    <col min="16134" max="16134" width="9.109375" style="103" bestFit="1" customWidth="1"/>
    <col min="16135" max="16135" width="10.33203125" style="103" bestFit="1" customWidth="1"/>
    <col min="16136" max="16384" width="9.109375" style="103"/>
  </cols>
  <sheetData>
    <row r="1" spans="1:7" s="94" customFormat="1" x14ac:dyDescent="0.25">
      <c r="A1" s="89"/>
      <c r="B1" s="90"/>
      <c r="C1" s="91"/>
      <c r="D1" s="92"/>
      <c r="E1" s="34"/>
      <c r="F1" s="92" t="s">
        <v>23</v>
      </c>
      <c r="G1" s="93">
        <f>'Financial Report'!J15</f>
        <v>0</v>
      </c>
    </row>
    <row r="2" spans="1:7" s="96" customFormat="1" ht="12.75" customHeight="1" x14ac:dyDescent="0.25">
      <c r="A2" s="177" t="s">
        <v>24</v>
      </c>
      <c r="B2" s="95" t="s">
        <v>25</v>
      </c>
      <c r="C2" s="179" t="s">
        <v>26</v>
      </c>
      <c r="D2" s="181" t="s">
        <v>27</v>
      </c>
      <c r="E2" s="183" t="s">
        <v>63</v>
      </c>
      <c r="F2" s="185" t="s">
        <v>28</v>
      </c>
      <c r="G2" s="175" t="s">
        <v>29</v>
      </c>
    </row>
    <row r="3" spans="1:7" s="96" customFormat="1" ht="15" customHeight="1" x14ac:dyDescent="0.25">
      <c r="A3" s="178"/>
      <c r="B3" s="97" t="s">
        <v>30</v>
      </c>
      <c r="C3" s="180"/>
      <c r="D3" s="182"/>
      <c r="E3" s="184"/>
      <c r="F3" s="186"/>
      <c r="G3" s="176"/>
    </row>
    <row r="4" spans="1:7" x14ac:dyDescent="0.25">
      <c r="A4" s="98" t="str">
        <f>IF('Entry Register'!B4&lt;1/1/16,"-",'Entry Register'!B4)</f>
        <v>-</v>
      </c>
      <c r="B4" s="99">
        <f>'Entry Register'!X4</f>
        <v>0</v>
      </c>
      <c r="C4" s="9"/>
      <c r="D4" s="100">
        <f>'Entry Register'!V4</f>
        <v>0</v>
      </c>
      <c r="E4" s="35"/>
      <c r="F4" s="101">
        <f>'Entry Register'!K4</f>
        <v>0</v>
      </c>
      <c r="G4" s="102">
        <f>IF(G1-D4+F4=G1,0,G1-D4+F4)</f>
        <v>0</v>
      </c>
    </row>
    <row r="5" spans="1:7" x14ac:dyDescent="0.25">
      <c r="A5" s="104"/>
      <c r="B5" s="105"/>
      <c r="C5" s="10"/>
      <c r="D5" s="106"/>
      <c r="E5" s="36"/>
      <c r="F5" s="107"/>
      <c r="G5" s="108"/>
    </row>
    <row r="6" spans="1:7" x14ac:dyDescent="0.25">
      <c r="A6" s="98" t="str">
        <f>IF('Entry Register'!B5&lt;1/1/16,"-",'Entry Register'!B5)</f>
        <v>-</v>
      </c>
      <c r="B6" s="99">
        <f>'Entry Register'!X5</f>
        <v>0</v>
      </c>
      <c r="C6" s="9"/>
      <c r="D6" s="100">
        <f>'Entry Register'!V5</f>
        <v>0</v>
      </c>
      <c r="E6" s="35"/>
      <c r="F6" s="101">
        <f>'Entry Register'!K5</f>
        <v>0</v>
      </c>
      <c r="G6" s="102">
        <f>IF(G4-D6+F6=G4,0,G4-D6+F6)</f>
        <v>0</v>
      </c>
    </row>
    <row r="7" spans="1:7" x14ac:dyDescent="0.25">
      <c r="A7" s="104"/>
      <c r="B7" s="105"/>
      <c r="C7" s="10"/>
      <c r="D7" s="106"/>
      <c r="E7" s="36"/>
      <c r="F7" s="107"/>
      <c r="G7" s="108"/>
    </row>
    <row r="8" spans="1:7" x14ac:dyDescent="0.25">
      <c r="A8" s="98" t="str">
        <f>IF('Entry Register'!B6&lt;1/1/16,"-",'Entry Register'!B6)</f>
        <v>-</v>
      </c>
      <c r="B8" s="99">
        <f>'Entry Register'!X6</f>
        <v>0</v>
      </c>
      <c r="C8" s="9"/>
      <c r="D8" s="100">
        <f>'Entry Register'!V6</f>
        <v>0</v>
      </c>
      <c r="E8" s="35"/>
      <c r="F8" s="101">
        <f>'Entry Register'!K6</f>
        <v>0</v>
      </c>
      <c r="G8" s="102">
        <f>IF(G6-D8+F8=G6,0,G6-D8+F8)</f>
        <v>0</v>
      </c>
    </row>
    <row r="9" spans="1:7" x14ac:dyDescent="0.25">
      <c r="A9" s="104"/>
      <c r="B9" s="105"/>
      <c r="C9" s="10"/>
      <c r="D9" s="106"/>
      <c r="E9" s="36"/>
      <c r="F9" s="107"/>
      <c r="G9" s="108"/>
    </row>
    <row r="10" spans="1:7" ht="12.75" customHeight="1" x14ac:dyDescent="0.25">
      <c r="A10" s="98" t="str">
        <f>IF('Entry Register'!B7&lt;1/1/16,"-",'Entry Register'!B7)</f>
        <v>-</v>
      </c>
      <c r="B10" s="99">
        <f>'Entry Register'!X7</f>
        <v>0</v>
      </c>
      <c r="C10" s="9"/>
      <c r="D10" s="100">
        <f>'Entry Register'!V7</f>
        <v>0</v>
      </c>
      <c r="E10" s="35"/>
      <c r="F10" s="101">
        <f>'Entry Register'!K7</f>
        <v>0</v>
      </c>
      <c r="G10" s="102">
        <f>IF(G8-D10+F10=G8,0,G8-D10+F10)</f>
        <v>0</v>
      </c>
    </row>
    <row r="11" spans="1:7" ht="12.75" customHeight="1" x14ac:dyDescent="0.25">
      <c r="A11" s="104"/>
      <c r="B11" s="105"/>
      <c r="C11" s="10"/>
      <c r="D11" s="106"/>
      <c r="E11" s="36"/>
      <c r="F11" s="107"/>
      <c r="G11" s="108"/>
    </row>
    <row r="12" spans="1:7" x14ac:dyDescent="0.25">
      <c r="A12" s="98" t="str">
        <f>IF('Entry Register'!B8&lt;1/1/16,"-",'Entry Register'!B8)</f>
        <v>-</v>
      </c>
      <c r="B12" s="99">
        <f>'Entry Register'!X8</f>
        <v>0</v>
      </c>
      <c r="C12" s="9"/>
      <c r="D12" s="100">
        <f>'Entry Register'!V8</f>
        <v>0</v>
      </c>
      <c r="E12" s="35"/>
      <c r="F12" s="101">
        <f>'Entry Register'!K8</f>
        <v>0</v>
      </c>
      <c r="G12" s="102">
        <f>IF(G10-D12+F12=G10,0,G10-D12+F12)</f>
        <v>0</v>
      </c>
    </row>
    <row r="13" spans="1:7" x14ac:dyDescent="0.25">
      <c r="A13" s="104"/>
      <c r="B13" s="105"/>
      <c r="C13" s="10"/>
      <c r="D13" s="106"/>
      <c r="E13" s="36"/>
      <c r="F13" s="107"/>
      <c r="G13" s="108"/>
    </row>
    <row r="14" spans="1:7" x14ac:dyDescent="0.25">
      <c r="A14" s="98" t="str">
        <f>IF('Entry Register'!B9&lt;1/1/16,"-",'Entry Register'!B9)</f>
        <v>-</v>
      </c>
      <c r="B14" s="99">
        <f>'Entry Register'!X9</f>
        <v>0</v>
      </c>
      <c r="C14" s="9"/>
      <c r="D14" s="100">
        <f>'Entry Register'!V9</f>
        <v>0</v>
      </c>
      <c r="E14" s="35"/>
      <c r="F14" s="101">
        <f>'Entry Register'!K9</f>
        <v>0</v>
      </c>
      <c r="G14" s="102">
        <f>IF(G12-D14+F14=G12,0,G12-D14+F14)</f>
        <v>0</v>
      </c>
    </row>
    <row r="15" spans="1:7" x14ac:dyDescent="0.25">
      <c r="A15" s="104"/>
      <c r="B15" s="105"/>
      <c r="C15" s="10"/>
      <c r="D15" s="106"/>
      <c r="E15" s="36"/>
      <c r="F15" s="107"/>
      <c r="G15" s="108"/>
    </row>
    <row r="16" spans="1:7" x14ac:dyDescent="0.25">
      <c r="A16" s="98" t="str">
        <f>IF('Entry Register'!B10&lt;1/1/16,"-",'Entry Register'!B10)</f>
        <v>-</v>
      </c>
      <c r="B16" s="99">
        <f>'Entry Register'!X10</f>
        <v>0</v>
      </c>
      <c r="C16" s="9"/>
      <c r="D16" s="100">
        <f>'Entry Register'!V10</f>
        <v>0</v>
      </c>
      <c r="E16" s="35"/>
      <c r="F16" s="101">
        <f>'Entry Register'!K10</f>
        <v>0</v>
      </c>
      <c r="G16" s="102">
        <f>IF(G14-D16+F16=G14,0,G14-D16+F16)</f>
        <v>0</v>
      </c>
    </row>
    <row r="17" spans="1:7" x14ac:dyDescent="0.25">
      <c r="A17" s="104"/>
      <c r="B17" s="105"/>
      <c r="C17" s="11"/>
      <c r="D17" s="106"/>
      <c r="E17" s="36"/>
      <c r="F17" s="107"/>
      <c r="G17" s="108"/>
    </row>
    <row r="18" spans="1:7" x14ac:dyDescent="0.25">
      <c r="A18" s="98" t="str">
        <f>IF('Entry Register'!B11&lt;1/1/16,"-",'Entry Register'!B11)</f>
        <v>-</v>
      </c>
      <c r="B18" s="99">
        <f>'Entry Register'!X11</f>
        <v>0</v>
      </c>
      <c r="C18" s="9"/>
      <c r="D18" s="100">
        <f>'Entry Register'!V11</f>
        <v>0</v>
      </c>
      <c r="E18" s="35"/>
      <c r="F18" s="101">
        <f>'Entry Register'!K11</f>
        <v>0</v>
      </c>
      <c r="G18" s="102">
        <f>IF(G16-D18+F18=G16,0,G16-D18+F18)</f>
        <v>0</v>
      </c>
    </row>
    <row r="19" spans="1:7" x14ac:dyDescent="0.25">
      <c r="A19" s="104"/>
      <c r="B19" s="105"/>
      <c r="C19" s="10"/>
      <c r="D19" s="106"/>
      <c r="E19" s="36"/>
      <c r="F19" s="107"/>
      <c r="G19" s="108"/>
    </row>
    <row r="20" spans="1:7" x14ac:dyDescent="0.25">
      <c r="A20" s="98" t="str">
        <f>IF('Entry Register'!B12&lt;1/1/16,"-",'Entry Register'!B12)</f>
        <v>-</v>
      </c>
      <c r="B20" s="99">
        <f>'Entry Register'!X12</f>
        <v>0</v>
      </c>
      <c r="C20" s="9"/>
      <c r="D20" s="100">
        <f>'Entry Register'!V12</f>
        <v>0</v>
      </c>
      <c r="E20" s="35"/>
      <c r="F20" s="101">
        <f>'Entry Register'!K12</f>
        <v>0</v>
      </c>
      <c r="G20" s="102">
        <f>IF(G18-D20+F20=G18,0,G18-D20+F20)</f>
        <v>0</v>
      </c>
    </row>
    <row r="21" spans="1:7" x14ac:dyDescent="0.25">
      <c r="A21" s="104"/>
      <c r="B21" s="105"/>
      <c r="C21" s="10"/>
      <c r="D21" s="106"/>
      <c r="E21" s="36"/>
      <c r="F21" s="107"/>
      <c r="G21" s="108"/>
    </row>
    <row r="22" spans="1:7" x14ac:dyDescent="0.25">
      <c r="A22" s="98" t="str">
        <f>IF('Entry Register'!B13&lt;1/1/16,"-",'Entry Register'!B13)</f>
        <v>-</v>
      </c>
      <c r="B22" s="99">
        <f>'Entry Register'!X13</f>
        <v>0</v>
      </c>
      <c r="C22" s="9"/>
      <c r="D22" s="100">
        <f>'Entry Register'!V13</f>
        <v>0</v>
      </c>
      <c r="E22" s="35"/>
      <c r="F22" s="101">
        <f>'Entry Register'!K13</f>
        <v>0</v>
      </c>
      <c r="G22" s="102">
        <f>IF(G20-D22+F22=G20,0,G20-D22+F22)</f>
        <v>0</v>
      </c>
    </row>
    <row r="23" spans="1:7" x14ac:dyDescent="0.25">
      <c r="A23" s="104"/>
      <c r="B23" s="105"/>
      <c r="C23" s="10"/>
      <c r="D23" s="106"/>
      <c r="E23" s="36"/>
      <c r="F23" s="107"/>
      <c r="G23" s="108"/>
    </row>
    <row r="24" spans="1:7" x14ac:dyDescent="0.25">
      <c r="A24" s="98" t="str">
        <f>IF('Entry Register'!B14&lt;1/1/16,"-",'Entry Register'!B14)</f>
        <v>-</v>
      </c>
      <c r="B24" s="99">
        <f>'Entry Register'!X14</f>
        <v>0</v>
      </c>
      <c r="C24" s="9"/>
      <c r="D24" s="100">
        <f>'Entry Register'!V14</f>
        <v>0</v>
      </c>
      <c r="E24" s="35"/>
      <c r="F24" s="101">
        <f>'Entry Register'!K14</f>
        <v>0</v>
      </c>
      <c r="G24" s="102">
        <f>IF(G22-D24+F24=G22,0,G22-D24+F24)</f>
        <v>0</v>
      </c>
    </row>
    <row r="25" spans="1:7" x14ac:dyDescent="0.25">
      <c r="A25" s="104"/>
      <c r="B25" s="105"/>
      <c r="C25" s="10"/>
      <c r="D25" s="106"/>
      <c r="E25" s="36"/>
      <c r="F25" s="107"/>
      <c r="G25" s="108"/>
    </row>
    <row r="26" spans="1:7" x14ac:dyDescent="0.25">
      <c r="A26" s="98" t="str">
        <f>IF('Entry Register'!B15&lt;1/1/16,"-",'Entry Register'!B15)</f>
        <v>-</v>
      </c>
      <c r="B26" s="99">
        <f>'Entry Register'!X15</f>
        <v>0</v>
      </c>
      <c r="C26" s="9"/>
      <c r="D26" s="100">
        <f>'Entry Register'!V15</f>
        <v>0</v>
      </c>
      <c r="E26" s="35"/>
      <c r="F26" s="101">
        <f>'Entry Register'!K15</f>
        <v>0</v>
      </c>
      <c r="G26" s="102">
        <f>IF(G24-D26+F26=G24,0,G24-D26+F26)</f>
        <v>0</v>
      </c>
    </row>
    <row r="27" spans="1:7" x14ac:dyDescent="0.25">
      <c r="A27" s="104"/>
      <c r="B27" s="105"/>
      <c r="C27" s="10"/>
      <c r="D27" s="106"/>
      <c r="E27" s="36"/>
      <c r="F27" s="107"/>
      <c r="G27" s="108"/>
    </row>
    <row r="28" spans="1:7" x14ac:dyDescent="0.25">
      <c r="A28" s="98" t="str">
        <f>IF('Entry Register'!B16&lt;1/1/16,"-",'Entry Register'!B16)</f>
        <v>-</v>
      </c>
      <c r="B28" s="99">
        <f>'Entry Register'!X16</f>
        <v>0</v>
      </c>
      <c r="C28" s="9"/>
      <c r="D28" s="100">
        <f>'Entry Register'!V16</f>
        <v>0</v>
      </c>
      <c r="E28" s="35"/>
      <c r="F28" s="101">
        <f>'Entry Register'!K16</f>
        <v>0</v>
      </c>
      <c r="G28" s="102">
        <f>IF(G26-D28+F28=G26,0,G26-D28+F28)</f>
        <v>0</v>
      </c>
    </row>
    <row r="29" spans="1:7" x14ac:dyDescent="0.25">
      <c r="A29" s="104"/>
      <c r="B29" s="105"/>
      <c r="C29" s="10"/>
      <c r="D29" s="106"/>
      <c r="E29" s="36"/>
      <c r="F29" s="107"/>
      <c r="G29" s="108"/>
    </row>
    <row r="30" spans="1:7" x14ac:dyDescent="0.25">
      <c r="A30" s="98" t="str">
        <f>IF('Entry Register'!B17&lt;1/1/16,"-",'Entry Register'!B17)</f>
        <v>-</v>
      </c>
      <c r="B30" s="99">
        <f>'Entry Register'!X17</f>
        <v>0</v>
      </c>
      <c r="C30" s="9"/>
      <c r="D30" s="100">
        <f>'Entry Register'!V17</f>
        <v>0</v>
      </c>
      <c r="E30" s="35"/>
      <c r="F30" s="101">
        <f>'Entry Register'!K17</f>
        <v>0</v>
      </c>
      <c r="G30" s="102">
        <f>IF(G28-D30+F30=G28,0,G28-D30+F30)</f>
        <v>0</v>
      </c>
    </row>
    <row r="31" spans="1:7" x14ac:dyDescent="0.25">
      <c r="A31" s="104"/>
      <c r="B31" s="105"/>
      <c r="C31" s="10"/>
      <c r="D31" s="106"/>
      <c r="E31" s="36"/>
      <c r="F31" s="107"/>
      <c r="G31" s="108"/>
    </row>
    <row r="32" spans="1:7" x14ac:dyDescent="0.25">
      <c r="A32" s="98" t="str">
        <f>IF('Entry Register'!B18&lt;1/1/16,"-",'Entry Register'!B18)</f>
        <v>-</v>
      </c>
      <c r="B32" s="99">
        <f>'Entry Register'!X18</f>
        <v>0</v>
      </c>
      <c r="C32" s="9"/>
      <c r="D32" s="100">
        <f>'Entry Register'!V18</f>
        <v>0</v>
      </c>
      <c r="E32" s="35"/>
      <c r="F32" s="101">
        <f>'Entry Register'!K18</f>
        <v>0</v>
      </c>
      <c r="G32" s="102">
        <f>IF(G30-D32+F32=G30,0,G30-D32+F32)</f>
        <v>0</v>
      </c>
    </row>
    <row r="33" spans="1:7" x14ac:dyDescent="0.25">
      <c r="A33" s="104"/>
      <c r="B33" s="105"/>
      <c r="C33" s="10"/>
      <c r="D33" s="106"/>
      <c r="E33" s="36"/>
      <c r="F33" s="107"/>
      <c r="G33" s="108"/>
    </row>
    <row r="34" spans="1:7" x14ac:dyDescent="0.25">
      <c r="A34" s="98" t="str">
        <f>IF('Entry Register'!B19&lt;1/1/16,"-",'Entry Register'!B19)</f>
        <v>-</v>
      </c>
      <c r="B34" s="99">
        <f>'Entry Register'!X19</f>
        <v>0</v>
      </c>
      <c r="C34" s="9"/>
      <c r="D34" s="100">
        <f>'Entry Register'!V19</f>
        <v>0</v>
      </c>
      <c r="E34" s="35"/>
      <c r="F34" s="101">
        <f>'Entry Register'!K19</f>
        <v>0</v>
      </c>
      <c r="G34" s="102">
        <f>IF(G32-D34+F34=G32,0,G32-D34+F34)</f>
        <v>0</v>
      </c>
    </row>
    <row r="35" spans="1:7" x14ac:dyDescent="0.25">
      <c r="A35" s="104"/>
      <c r="B35" s="105"/>
      <c r="C35" s="10"/>
      <c r="D35" s="106"/>
      <c r="E35" s="36"/>
      <c r="F35" s="107"/>
      <c r="G35" s="108"/>
    </row>
    <row r="36" spans="1:7" x14ac:dyDescent="0.25">
      <c r="A36" s="98" t="str">
        <f>IF('Entry Register'!B20&lt;1/1/16,"-",'Entry Register'!B20)</f>
        <v>-</v>
      </c>
      <c r="B36" s="99">
        <f>'Entry Register'!X20</f>
        <v>0</v>
      </c>
      <c r="C36" s="9"/>
      <c r="D36" s="100">
        <f>'Entry Register'!V20</f>
        <v>0</v>
      </c>
      <c r="E36" s="35"/>
      <c r="F36" s="101">
        <f>'Entry Register'!K20</f>
        <v>0</v>
      </c>
      <c r="G36" s="102">
        <f>IF(G34-D36+F36=G34,0,G34-D36+F36)</f>
        <v>0</v>
      </c>
    </row>
    <row r="37" spans="1:7" x14ac:dyDescent="0.25">
      <c r="A37" s="104"/>
      <c r="B37" s="105"/>
      <c r="C37" s="10"/>
      <c r="D37" s="106"/>
      <c r="E37" s="36"/>
      <c r="F37" s="107"/>
      <c r="G37" s="108"/>
    </row>
    <row r="38" spans="1:7" x14ac:dyDescent="0.25">
      <c r="A38" s="98" t="str">
        <f>IF('Entry Register'!B21&lt;1/1/16,"-",'Entry Register'!B21)</f>
        <v>-</v>
      </c>
      <c r="B38" s="99">
        <f>'Entry Register'!X21</f>
        <v>0</v>
      </c>
      <c r="C38" s="9"/>
      <c r="D38" s="100">
        <f>'Entry Register'!V21</f>
        <v>0</v>
      </c>
      <c r="E38" s="35"/>
      <c r="F38" s="101">
        <f>'Entry Register'!K21</f>
        <v>0</v>
      </c>
      <c r="G38" s="102">
        <f>IF(G36-D38+F38=G36,0,G36-D38+F38)</f>
        <v>0</v>
      </c>
    </row>
    <row r="39" spans="1:7" x14ac:dyDescent="0.25">
      <c r="A39" s="104"/>
      <c r="B39" s="105"/>
      <c r="C39" s="10"/>
      <c r="D39" s="106"/>
      <c r="E39" s="36"/>
      <c r="F39" s="107"/>
      <c r="G39" s="108"/>
    </row>
    <row r="40" spans="1:7" x14ac:dyDescent="0.25">
      <c r="A40" s="98" t="str">
        <f>IF('Entry Register'!B22&lt;1/1/16,"-",'Entry Register'!B22)</f>
        <v>-</v>
      </c>
      <c r="B40" s="99">
        <f>'Entry Register'!X22</f>
        <v>0</v>
      </c>
      <c r="C40" s="9"/>
      <c r="D40" s="100">
        <f>'Entry Register'!V22</f>
        <v>0</v>
      </c>
      <c r="E40" s="35"/>
      <c r="F40" s="101">
        <f>'Entry Register'!K22</f>
        <v>0</v>
      </c>
      <c r="G40" s="102">
        <f>IF(G38-D40+F40=G38,0,G38-D40+F40)</f>
        <v>0</v>
      </c>
    </row>
    <row r="41" spans="1:7" x14ac:dyDescent="0.25">
      <c r="A41" s="104"/>
      <c r="B41" s="105"/>
      <c r="C41" s="10"/>
      <c r="D41" s="106"/>
      <c r="E41" s="36"/>
      <c r="F41" s="107"/>
      <c r="G41" s="108"/>
    </row>
    <row r="42" spans="1:7" x14ac:dyDescent="0.25">
      <c r="A42" s="98" t="str">
        <f>IF('Entry Register'!B23&lt;1/1/16,"-",'Entry Register'!B23)</f>
        <v>-</v>
      </c>
      <c r="B42" s="99">
        <f>'Entry Register'!X23</f>
        <v>0</v>
      </c>
      <c r="C42" s="9"/>
      <c r="D42" s="100">
        <f>'Entry Register'!V23</f>
        <v>0</v>
      </c>
      <c r="E42" s="35"/>
      <c r="F42" s="101">
        <f>'Entry Register'!K23</f>
        <v>0</v>
      </c>
      <c r="G42" s="102">
        <f>IF(G40-D42+F42=G40,0,G40-D42+F42)</f>
        <v>0</v>
      </c>
    </row>
    <row r="43" spans="1:7" x14ac:dyDescent="0.25">
      <c r="A43" s="104"/>
      <c r="B43" s="105"/>
      <c r="C43" s="10"/>
      <c r="D43" s="106"/>
      <c r="E43" s="36"/>
      <c r="F43" s="107"/>
      <c r="G43" s="108"/>
    </row>
    <row r="44" spans="1:7" x14ac:dyDescent="0.25">
      <c r="A44" s="98" t="str">
        <f>IF('Entry Register'!B24&lt;1/1/16,"-",'Entry Register'!B24)</f>
        <v>-</v>
      </c>
      <c r="B44" s="99">
        <f>'Entry Register'!X24</f>
        <v>0</v>
      </c>
      <c r="C44" s="9"/>
      <c r="D44" s="100">
        <f>'Entry Register'!V24</f>
        <v>0</v>
      </c>
      <c r="E44" s="35"/>
      <c r="F44" s="101">
        <f>'Entry Register'!K24</f>
        <v>0</v>
      </c>
      <c r="G44" s="102">
        <f>IF(G42-D44+F44=G42,0,G42-D44+F44)</f>
        <v>0</v>
      </c>
    </row>
    <row r="45" spans="1:7" x14ac:dyDescent="0.25">
      <c r="A45" s="104"/>
      <c r="B45" s="105"/>
      <c r="C45" s="10"/>
      <c r="D45" s="106"/>
      <c r="E45" s="36"/>
      <c r="F45" s="107"/>
      <c r="G45" s="108"/>
    </row>
    <row r="46" spans="1:7" x14ac:dyDescent="0.25">
      <c r="A46" s="98" t="str">
        <f>IF('Entry Register'!B25&lt;1/1/16,"-",'Entry Register'!B25)</f>
        <v>-</v>
      </c>
      <c r="B46" s="99">
        <f>'Entry Register'!X25</f>
        <v>0</v>
      </c>
      <c r="C46" s="9"/>
      <c r="D46" s="100">
        <f>'Entry Register'!V25</f>
        <v>0</v>
      </c>
      <c r="E46" s="35"/>
      <c r="F46" s="101">
        <f>'Entry Register'!K25</f>
        <v>0</v>
      </c>
      <c r="G46" s="102">
        <f>IF(G44-D46+F46=G44,0,G44-D46+F46)</f>
        <v>0</v>
      </c>
    </row>
    <row r="47" spans="1:7" x14ac:dyDescent="0.25">
      <c r="A47" s="104"/>
      <c r="B47" s="105"/>
      <c r="C47" s="10"/>
      <c r="D47" s="106"/>
      <c r="E47" s="36"/>
      <c r="F47" s="107"/>
      <c r="G47" s="108"/>
    </row>
    <row r="48" spans="1:7" x14ac:dyDescent="0.25">
      <c r="A48" s="98" t="str">
        <f>IF('Entry Register'!B26&lt;1/1/16,"-",'Entry Register'!B26)</f>
        <v>-</v>
      </c>
      <c r="B48" s="99">
        <f>'Entry Register'!X26</f>
        <v>0</v>
      </c>
      <c r="C48" s="9"/>
      <c r="D48" s="100">
        <f>'Entry Register'!V26</f>
        <v>0</v>
      </c>
      <c r="E48" s="35"/>
      <c r="F48" s="101">
        <f>'Entry Register'!K26</f>
        <v>0</v>
      </c>
      <c r="G48" s="102">
        <f>IF(G46-D48+F48=G46,0,G46-D48+F48)</f>
        <v>0</v>
      </c>
    </row>
    <row r="49" spans="1:7" x14ac:dyDescent="0.25">
      <c r="A49" s="104"/>
      <c r="B49" s="105"/>
      <c r="C49" s="10"/>
      <c r="D49" s="106"/>
      <c r="E49" s="36"/>
      <c r="F49" s="107"/>
      <c r="G49" s="108"/>
    </row>
    <row r="50" spans="1:7" x14ac:dyDescent="0.25">
      <c r="A50" s="98" t="str">
        <f>IF('Entry Register'!B27&lt;1/1/16,"-",'Entry Register'!B27)</f>
        <v>-</v>
      </c>
      <c r="B50" s="99">
        <f>'Entry Register'!X27</f>
        <v>0</v>
      </c>
      <c r="C50" s="9"/>
      <c r="D50" s="100">
        <f>'Entry Register'!V27</f>
        <v>0</v>
      </c>
      <c r="E50" s="35"/>
      <c r="F50" s="101">
        <f>'Entry Register'!K27</f>
        <v>0</v>
      </c>
      <c r="G50" s="102">
        <f>IF(G48-D50+F50=G48,0,G48-D50+F50)</f>
        <v>0</v>
      </c>
    </row>
    <row r="51" spans="1:7" x14ac:dyDescent="0.25">
      <c r="A51" s="104"/>
      <c r="B51" s="105"/>
      <c r="C51" s="10"/>
      <c r="D51" s="106"/>
      <c r="E51" s="36"/>
      <c r="F51" s="107"/>
      <c r="G51" s="108"/>
    </row>
    <row r="52" spans="1:7" x14ac:dyDescent="0.25">
      <c r="A52" s="98" t="str">
        <f>IF('Entry Register'!B28&lt;1/1/16,"-",'Entry Register'!B28)</f>
        <v>-</v>
      </c>
      <c r="B52" s="99">
        <f>'Entry Register'!X28</f>
        <v>0</v>
      </c>
      <c r="C52" s="9"/>
      <c r="D52" s="100">
        <f>'Entry Register'!V28</f>
        <v>0</v>
      </c>
      <c r="E52" s="35"/>
      <c r="F52" s="101">
        <f>'Entry Register'!K28</f>
        <v>0</v>
      </c>
      <c r="G52" s="102">
        <f>IF(G50-D52+F52=G50,0,G50-D52+F52)</f>
        <v>0</v>
      </c>
    </row>
    <row r="53" spans="1:7" x14ac:dyDescent="0.25">
      <c r="A53" s="104"/>
      <c r="B53" s="105"/>
      <c r="C53" s="10"/>
      <c r="D53" s="106"/>
      <c r="E53" s="36"/>
      <c r="F53" s="107"/>
      <c r="G53" s="108"/>
    </row>
    <row r="54" spans="1:7" x14ac:dyDescent="0.25">
      <c r="A54" s="109"/>
      <c r="B54" s="110"/>
      <c r="C54" s="111"/>
      <c r="D54" s="112"/>
      <c r="E54" s="35"/>
      <c r="F54" s="112"/>
      <c r="G54" s="113"/>
    </row>
    <row r="55" spans="1:7" x14ac:dyDescent="0.25">
      <c r="A55" s="98" t="str">
        <f>IF('Entry Register'!B29&lt;1/1/16,"-",'Entry Register'!B29)</f>
        <v>-</v>
      </c>
      <c r="B55" s="99">
        <f>'Entry Register'!X29</f>
        <v>0</v>
      </c>
      <c r="C55" s="9"/>
      <c r="D55" s="100">
        <f>'Entry Register'!V29</f>
        <v>0</v>
      </c>
      <c r="E55" s="35"/>
      <c r="F55" s="101">
        <f>'Entry Register'!K29</f>
        <v>0</v>
      </c>
      <c r="G55" s="102">
        <f>IF(G52-D55+F55=G52,0,G52-D55+F55)</f>
        <v>0</v>
      </c>
    </row>
    <row r="56" spans="1:7" x14ac:dyDescent="0.25">
      <c r="A56" s="104"/>
      <c r="B56" s="105"/>
      <c r="C56" s="10"/>
      <c r="D56" s="106"/>
      <c r="E56" s="36"/>
      <c r="F56" s="107"/>
      <c r="G56" s="108"/>
    </row>
    <row r="57" spans="1:7" x14ac:dyDescent="0.25">
      <c r="A57" s="98" t="str">
        <f>IF('Entry Register'!B30&lt;1/1/16,"-",'Entry Register'!B30)</f>
        <v>-</v>
      </c>
      <c r="B57" s="99">
        <f>'Entry Register'!X30</f>
        <v>0</v>
      </c>
      <c r="C57" s="9"/>
      <c r="D57" s="100">
        <f>'Entry Register'!V30</f>
        <v>0</v>
      </c>
      <c r="E57" s="35"/>
      <c r="F57" s="101">
        <f>'Entry Register'!K30</f>
        <v>0</v>
      </c>
      <c r="G57" s="102">
        <f>IF(G55-D57+F57=G55,0,G55-D57+F57)</f>
        <v>0</v>
      </c>
    </row>
    <row r="58" spans="1:7" x14ac:dyDescent="0.25">
      <c r="A58" s="104"/>
      <c r="B58" s="105"/>
      <c r="C58" s="10"/>
      <c r="D58" s="106"/>
      <c r="E58" s="36"/>
      <c r="F58" s="107"/>
      <c r="G58" s="108"/>
    </row>
    <row r="59" spans="1:7" x14ac:dyDescent="0.25">
      <c r="A59" s="98" t="str">
        <f>IF('Entry Register'!B31&lt;1/1/16,"-",'Entry Register'!B31)</f>
        <v>-</v>
      </c>
      <c r="B59" s="99">
        <f>'Entry Register'!X31</f>
        <v>0</v>
      </c>
      <c r="C59" s="9"/>
      <c r="D59" s="100">
        <f>'Entry Register'!V31</f>
        <v>0</v>
      </c>
      <c r="E59" s="35"/>
      <c r="F59" s="101">
        <f>'Entry Register'!K31</f>
        <v>0</v>
      </c>
      <c r="G59" s="102">
        <f>IF(G57-D59+F59=G57,0,G57-D59+F59)</f>
        <v>0</v>
      </c>
    </row>
    <row r="60" spans="1:7" x14ac:dyDescent="0.25">
      <c r="A60" s="104"/>
      <c r="B60" s="105"/>
      <c r="C60" s="10"/>
      <c r="D60" s="106"/>
      <c r="E60" s="36"/>
      <c r="F60" s="107"/>
      <c r="G60" s="108"/>
    </row>
    <row r="61" spans="1:7" x14ac:dyDescent="0.25">
      <c r="A61" s="98" t="str">
        <f>IF('Entry Register'!B32&lt;1/1/16,"-",'Entry Register'!B32)</f>
        <v>-</v>
      </c>
      <c r="B61" s="99">
        <f>'Entry Register'!X32</f>
        <v>0</v>
      </c>
      <c r="C61" s="9"/>
      <c r="D61" s="100">
        <f>'Entry Register'!V32</f>
        <v>0</v>
      </c>
      <c r="E61" s="35"/>
      <c r="F61" s="101">
        <f>'Entry Register'!K32</f>
        <v>0</v>
      </c>
      <c r="G61" s="102">
        <f>IF(G59-D61+F61=G59,0,G59-D61+F61)</f>
        <v>0</v>
      </c>
    </row>
    <row r="62" spans="1:7" x14ac:dyDescent="0.25">
      <c r="A62" s="104"/>
      <c r="B62" s="105"/>
      <c r="C62" s="10"/>
      <c r="D62" s="106"/>
      <c r="E62" s="36"/>
      <c r="F62" s="107"/>
      <c r="G62" s="108"/>
    </row>
    <row r="63" spans="1:7" x14ac:dyDescent="0.25">
      <c r="A63" s="98" t="str">
        <f>IF('Entry Register'!B33&lt;1/1/16,"-",'Entry Register'!B33)</f>
        <v>-</v>
      </c>
      <c r="B63" s="99">
        <f>'Entry Register'!X33</f>
        <v>0</v>
      </c>
      <c r="C63" s="9"/>
      <c r="D63" s="100">
        <f>'Entry Register'!V33</f>
        <v>0</v>
      </c>
      <c r="E63" s="35"/>
      <c r="F63" s="101">
        <f>'Entry Register'!K33</f>
        <v>0</v>
      </c>
      <c r="G63" s="102">
        <f>IF(G61-D63+F63=G61,0,G61-D63+F63)</f>
        <v>0</v>
      </c>
    </row>
    <row r="64" spans="1:7" x14ac:dyDescent="0.25">
      <c r="A64" s="104"/>
      <c r="B64" s="105"/>
      <c r="C64" s="12"/>
      <c r="D64" s="106"/>
      <c r="E64" s="36"/>
      <c r="F64" s="107"/>
      <c r="G64" s="108"/>
    </row>
    <row r="65" spans="1:7" x14ac:dyDescent="0.25">
      <c r="A65" s="98" t="str">
        <f>IF('Entry Register'!B34&lt;1/1/16,"-",'Entry Register'!B34)</f>
        <v>-</v>
      </c>
      <c r="B65" s="99">
        <f>'Entry Register'!X34</f>
        <v>0</v>
      </c>
      <c r="C65" s="9"/>
      <c r="D65" s="100">
        <f>'Entry Register'!V34</f>
        <v>0</v>
      </c>
      <c r="E65" s="35"/>
      <c r="F65" s="101">
        <f>'Entry Register'!K34</f>
        <v>0</v>
      </c>
      <c r="G65" s="102">
        <f>IF(G63-D65+F65=G63,0,G63-D65+F65)</f>
        <v>0</v>
      </c>
    </row>
    <row r="66" spans="1:7" x14ac:dyDescent="0.25">
      <c r="A66" s="104"/>
      <c r="B66" s="105"/>
      <c r="C66" s="10"/>
      <c r="D66" s="106"/>
      <c r="E66" s="36"/>
      <c r="F66" s="107"/>
      <c r="G66" s="108"/>
    </row>
    <row r="67" spans="1:7" x14ac:dyDescent="0.25">
      <c r="A67" s="98" t="str">
        <f>IF('Entry Register'!B35&lt;1/1/16,"-",'Entry Register'!B35)</f>
        <v>-</v>
      </c>
      <c r="B67" s="99">
        <f>'Entry Register'!X35</f>
        <v>0</v>
      </c>
      <c r="C67" s="9"/>
      <c r="D67" s="100">
        <f>'Entry Register'!V35</f>
        <v>0</v>
      </c>
      <c r="E67" s="35"/>
      <c r="F67" s="101">
        <f>'Entry Register'!K35</f>
        <v>0</v>
      </c>
      <c r="G67" s="102">
        <f>IF(G65-D67+F67=G65,0,G65-D67+F67)</f>
        <v>0</v>
      </c>
    </row>
    <row r="68" spans="1:7" x14ac:dyDescent="0.25">
      <c r="A68" s="104"/>
      <c r="B68" s="105"/>
      <c r="C68" s="10"/>
      <c r="D68" s="106"/>
      <c r="E68" s="36"/>
      <c r="F68" s="107"/>
      <c r="G68" s="108"/>
    </row>
    <row r="69" spans="1:7" x14ac:dyDescent="0.25">
      <c r="A69" s="98" t="str">
        <f>IF('Entry Register'!B36&lt;1/1/16,"-",'Entry Register'!B36)</f>
        <v>-</v>
      </c>
      <c r="B69" s="99">
        <f>'Entry Register'!X36</f>
        <v>0</v>
      </c>
      <c r="C69" s="9"/>
      <c r="D69" s="100">
        <f>'Entry Register'!V36</f>
        <v>0</v>
      </c>
      <c r="E69" s="35"/>
      <c r="F69" s="101">
        <f>'Entry Register'!K36</f>
        <v>0</v>
      </c>
      <c r="G69" s="102">
        <f>IF(G67-D69+F69=G67,0,G67-D69+F69)</f>
        <v>0</v>
      </c>
    </row>
    <row r="70" spans="1:7" x14ac:dyDescent="0.25">
      <c r="A70" s="104"/>
      <c r="B70" s="105"/>
      <c r="C70" s="10"/>
      <c r="D70" s="106"/>
      <c r="E70" s="36"/>
      <c r="F70" s="107"/>
      <c r="G70" s="108"/>
    </row>
    <row r="71" spans="1:7" x14ac:dyDescent="0.25">
      <c r="A71" s="98" t="str">
        <f>IF('Entry Register'!B37&lt;1/1/16,"-",'Entry Register'!B37)</f>
        <v>-</v>
      </c>
      <c r="B71" s="99">
        <f>'Entry Register'!X37</f>
        <v>0</v>
      </c>
      <c r="C71" s="9"/>
      <c r="D71" s="100">
        <f>'Entry Register'!V37</f>
        <v>0</v>
      </c>
      <c r="E71" s="35"/>
      <c r="F71" s="101">
        <f>'Entry Register'!K37</f>
        <v>0</v>
      </c>
      <c r="G71" s="102">
        <f>IF(G69-D71+F71=G69,0,G69-D71+F71)</f>
        <v>0</v>
      </c>
    </row>
    <row r="72" spans="1:7" x14ac:dyDescent="0.25">
      <c r="A72" s="104"/>
      <c r="B72" s="105"/>
      <c r="C72" s="10"/>
      <c r="D72" s="106"/>
      <c r="E72" s="36"/>
      <c r="F72" s="107"/>
      <c r="G72" s="108"/>
    </row>
    <row r="73" spans="1:7" x14ac:dyDescent="0.25">
      <c r="A73" s="98" t="str">
        <f>IF('Entry Register'!B38&lt;1/1/16,"-",'Entry Register'!B38)</f>
        <v>-</v>
      </c>
      <c r="B73" s="99">
        <f>'Entry Register'!X38</f>
        <v>0</v>
      </c>
      <c r="C73" s="9"/>
      <c r="D73" s="100">
        <f>'Entry Register'!V38</f>
        <v>0</v>
      </c>
      <c r="E73" s="35"/>
      <c r="F73" s="101">
        <f>'Entry Register'!K38</f>
        <v>0</v>
      </c>
      <c r="G73" s="102">
        <f>IF(G71-D73+F73=G71,0,G71-D73+F73)</f>
        <v>0</v>
      </c>
    </row>
    <row r="74" spans="1:7" x14ac:dyDescent="0.25">
      <c r="A74" s="104"/>
      <c r="B74" s="105"/>
      <c r="C74" s="10"/>
      <c r="D74" s="106"/>
      <c r="E74" s="36"/>
      <c r="F74" s="107"/>
      <c r="G74" s="108"/>
    </row>
    <row r="75" spans="1:7" x14ac:dyDescent="0.25">
      <c r="A75" s="98" t="str">
        <f>IF('Entry Register'!B39&lt;1/1/16,"-",'Entry Register'!B39)</f>
        <v>-</v>
      </c>
      <c r="B75" s="99">
        <f>'Entry Register'!X39</f>
        <v>0</v>
      </c>
      <c r="C75" s="9"/>
      <c r="D75" s="100">
        <f>'Entry Register'!V39</f>
        <v>0</v>
      </c>
      <c r="E75" s="35"/>
      <c r="F75" s="101">
        <f>'Entry Register'!K39</f>
        <v>0</v>
      </c>
      <c r="G75" s="102">
        <f>IF(G73-D75+F75=G73,0,G73-D75+F75)</f>
        <v>0</v>
      </c>
    </row>
    <row r="76" spans="1:7" x14ac:dyDescent="0.25">
      <c r="A76" s="104"/>
      <c r="B76" s="105"/>
      <c r="C76" s="10"/>
      <c r="D76" s="106"/>
      <c r="E76" s="36"/>
      <c r="F76" s="107"/>
      <c r="G76" s="108"/>
    </row>
    <row r="77" spans="1:7" x14ac:dyDescent="0.25">
      <c r="A77" s="98" t="str">
        <f>IF('Entry Register'!B40&lt;1/1/16,"-",'Entry Register'!B40)</f>
        <v>-</v>
      </c>
      <c r="B77" s="99">
        <f>'Entry Register'!X40</f>
        <v>0</v>
      </c>
      <c r="C77" s="9"/>
      <c r="D77" s="100">
        <f>'Entry Register'!V40</f>
        <v>0</v>
      </c>
      <c r="E77" s="35"/>
      <c r="F77" s="101">
        <f>'Entry Register'!K40</f>
        <v>0</v>
      </c>
      <c r="G77" s="102">
        <f>IF(G75-D77+F77=G75,0,G75-D77+F77)</f>
        <v>0</v>
      </c>
    </row>
    <row r="78" spans="1:7" x14ac:dyDescent="0.25">
      <c r="A78" s="104"/>
      <c r="B78" s="105"/>
      <c r="C78" s="10"/>
      <c r="D78" s="106"/>
      <c r="E78" s="36"/>
      <c r="F78" s="107"/>
      <c r="G78" s="108"/>
    </row>
    <row r="79" spans="1:7" x14ac:dyDescent="0.25">
      <c r="A79" s="98" t="str">
        <f>IF('Entry Register'!B41&lt;1/1/16,"-",'Entry Register'!B41)</f>
        <v>-</v>
      </c>
      <c r="B79" s="99">
        <f>'Entry Register'!X41</f>
        <v>0</v>
      </c>
      <c r="C79" s="9"/>
      <c r="D79" s="100">
        <f>'Entry Register'!V41</f>
        <v>0</v>
      </c>
      <c r="E79" s="35"/>
      <c r="F79" s="101">
        <f>'Entry Register'!K41</f>
        <v>0</v>
      </c>
      <c r="G79" s="102">
        <f>IF(G77-D79+F79=G77,0,G77-D79+F79)</f>
        <v>0</v>
      </c>
    </row>
    <row r="80" spans="1:7" x14ac:dyDescent="0.25">
      <c r="A80" s="104"/>
      <c r="B80" s="105"/>
      <c r="C80" s="10"/>
      <c r="D80" s="106"/>
      <c r="E80" s="36"/>
      <c r="F80" s="107"/>
      <c r="G80" s="108"/>
    </row>
    <row r="81" spans="1:7" x14ac:dyDescent="0.25">
      <c r="A81" s="98" t="str">
        <f>IF('Entry Register'!B42&lt;1/1/16,"-",'Entry Register'!B42)</f>
        <v>-</v>
      </c>
      <c r="B81" s="99">
        <f>'Entry Register'!X42</f>
        <v>0</v>
      </c>
      <c r="C81" s="9"/>
      <c r="D81" s="100">
        <f>'Entry Register'!V42</f>
        <v>0</v>
      </c>
      <c r="E81" s="35"/>
      <c r="F81" s="101">
        <f>'Entry Register'!K42</f>
        <v>0</v>
      </c>
      <c r="G81" s="102">
        <f>IF(G79-D81+F81=G79,0,G79-D81+F81)</f>
        <v>0</v>
      </c>
    </row>
    <row r="82" spans="1:7" x14ac:dyDescent="0.25">
      <c r="A82" s="104"/>
      <c r="B82" s="105"/>
      <c r="C82" s="10"/>
      <c r="D82" s="106"/>
      <c r="E82" s="36"/>
      <c r="F82" s="107"/>
      <c r="G82" s="108"/>
    </row>
    <row r="83" spans="1:7" x14ac:dyDescent="0.25">
      <c r="A83" s="98" t="str">
        <f>IF('Entry Register'!B43&lt;1/1/16,"-",'Entry Register'!B43)</f>
        <v>-</v>
      </c>
      <c r="B83" s="99">
        <f>'Entry Register'!X43</f>
        <v>0</v>
      </c>
      <c r="C83" s="9"/>
      <c r="D83" s="100">
        <f>'Entry Register'!V43</f>
        <v>0</v>
      </c>
      <c r="E83" s="35"/>
      <c r="F83" s="101">
        <f>'Entry Register'!K43</f>
        <v>0</v>
      </c>
      <c r="G83" s="102">
        <f>IF(G81-D83+F83=G81,0,G81-D83+F83)</f>
        <v>0</v>
      </c>
    </row>
    <row r="84" spans="1:7" x14ac:dyDescent="0.25">
      <c r="A84" s="104"/>
      <c r="B84" s="105"/>
      <c r="C84" s="10"/>
      <c r="D84" s="106"/>
      <c r="E84" s="36"/>
      <c r="F84" s="107"/>
      <c r="G84" s="108"/>
    </row>
    <row r="85" spans="1:7" x14ac:dyDescent="0.25">
      <c r="A85" s="98" t="str">
        <f>IF('Entry Register'!B44&lt;1/1/16,"-",'Entry Register'!B44)</f>
        <v>-</v>
      </c>
      <c r="B85" s="99">
        <f>'Entry Register'!X44</f>
        <v>0</v>
      </c>
      <c r="C85" s="9"/>
      <c r="D85" s="100">
        <f>'Entry Register'!V44</f>
        <v>0</v>
      </c>
      <c r="E85" s="35"/>
      <c r="F85" s="101">
        <f>'Entry Register'!K44</f>
        <v>0</v>
      </c>
      <c r="G85" s="102">
        <f>IF(G83-D85+F85=G83,0,G83-D85+F85)</f>
        <v>0</v>
      </c>
    </row>
    <row r="86" spans="1:7" x14ac:dyDescent="0.25">
      <c r="A86" s="104"/>
      <c r="B86" s="105"/>
      <c r="C86" s="10"/>
      <c r="D86" s="106"/>
      <c r="E86" s="36"/>
      <c r="F86" s="107"/>
      <c r="G86" s="108"/>
    </row>
    <row r="87" spans="1:7" x14ac:dyDescent="0.25">
      <c r="A87" s="98" t="str">
        <f>IF('Entry Register'!B45&lt;1/1/16,"-",'Entry Register'!B45)</f>
        <v>-</v>
      </c>
      <c r="B87" s="99">
        <f>'Entry Register'!X45</f>
        <v>0</v>
      </c>
      <c r="C87" s="9"/>
      <c r="D87" s="100">
        <f>'Entry Register'!V45</f>
        <v>0</v>
      </c>
      <c r="E87" s="35"/>
      <c r="F87" s="101">
        <f>'Entry Register'!K45</f>
        <v>0</v>
      </c>
      <c r="G87" s="102">
        <f>IF(G85-D87+F87=G85,0,G85-D87+F87)</f>
        <v>0</v>
      </c>
    </row>
    <row r="88" spans="1:7" x14ac:dyDescent="0.25">
      <c r="A88" s="104"/>
      <c r="B88" s="105"/>
      <c r="C88" s="10"/>
      <c r="D88" s="106"/>
      <c r="E88" s="36"/>
      <c r="F88" s="107"/>
      <c r="G88" s="108"/>
    </row>
    <row r="89" spans="1:7" x14ac:dyDescent="0.25">
      <c r="A89" s="98" t="str">
        <f>IF('Entry Register'!B46&lt;1/1/16,"-",'Entry Register'!B46)</f>
        <v>-</v>
      </c>
      <c r="B89" s="99">
        <f>'Entry Register'!X46</f>
        <v>0</v>
      </c>
      <c r="C89" s="9"/>
      <c r="D89" s="100">
        <f>'Entry Register'!V46</f>
        <v>0</v>
      </c>
      <c r="E89" s="35"/>
      <c r="F89" s="101">
        <f>'Entry Register'!K46</f>
        <v>0</v>
      </c>
      <c r="G89" s="102">
        <f>IF(G87-D89+F89=G87,0,G87-D89+F89)</f>
        <v>0</v>
      </c>
    </row>
    <row r="90" spans="1:7" x14ac:dyDescent="0.25">
      <c r="A90" s="104"/>
      <c r="B90" s="105"/>
      <c r="C90" s="10"/>
      <c r="D90" s="106"/>
      <c r="E90" s="36"/>
      <c r="F90" s="107"/>
      <c r="G90" s="108"/>
    </row>
    <row r="91" spans="1:7" x14ac:dyDescent="0.25">
      <c r="A91" s="98" t="str">
        <f>IF('Entry Register'!B47&lt;1/1/16,"-",'Entry Register'!B47)</f>
        <v>-</v>
      </c>
      <c r="B91" s="99">
        <f>'Entry Register'!X47</f>
        <v>0</v>
      </c>
      <c r="C91" s="9"/>
      <c r="D91" s="100">
        <f>'Entry Register'!V47</f>
        <v>0</v>
      </c>
      <c r="E91" s="35"/>
      <c r="F91" s="101">
        <f>'Entry Register'!K47</f>
        <v>0</v>
      </c>
      <c r="G91" s="102">
        <f>IF(G89-D91+F91=G89,0,G89-D91+F91)</f>
        <v>0</v>
      </c>
    </row>
    <row r="92" spans="1:7" x14ac:dyDescent="0.25">
      <c r="A92" s="104"/>
      <c r="B92" s="105"/>
      <c r="C92" s="10"/>
      <c r="D92" s="106"/>
      <c r="E92" s="36"/>
      <c r="F92" s="107"/>
      <c r="G92" s="108"/>
    </row>
    <row r="93" spans="1:7" x14ac:dyDescent="0.25">
      <c r="A93" s="98" t="str">
        <f>IF('Entry Register'!B48&lt;1/1/16,"-",'Entry Register'!B48)</f>
        <v>-</v>
      </c>
      <c r="B93" s="99">
        <f>'Entry Register'!X48</f>
        <v>0</v>
      </c>
      <c r="C93" s="9"/>
      <c r="D93" s="100">
        <f>'Entry Register'!V48</f>
        <v>0</v>
      </c>
      <c r="E93" s="35"/>
      <c r="F93" s="101">
        <f>'Entry Register'!K48</f>
        <v>0</v>
      </c>
      <c r="G93" s="102">
        <f>IF(G91-D93+F93=G91,0,G91-D93+F93)</f>
        <v>0</v>
      </c>
    </row>
    <row r="94" spans="1:7" x14ac:dyDescent="0.25">
      <c r="A94" s="104"/>
      <c r="B94" s="105"/>
      <c r="C94" s="10"/>
      <c r="D94" s="106"/>
      <c r="E94" s="36"/>
      <c r="F94" s="107"/>
      <c r="G94" s="108"/>
    </row>
    <row r="95" spans="1:7" x14ac:dyDescent="0.25">
      <c r="A95" s="98" t="str">
        <f>IF('Entry Register'!B49&lt;1/1/16,"-",'Entry Register'!B49)</f>
        <v>-</v>
      </c>
      <c r="B95" s="99">
        <f>'Entry Register'!X49</f>
        <v>0</v>
      </c>
      <c r="C95" s="9"/>
      <c r="D95" s="100">
        <f>'Entry Register'!V49</f>
        <v>0</v>
      </c>
      <c r="E95" s="35"/>
      <c r="F95" s="101">
        <f>'Entry Register'!K49</f>
        <v>0</v>
      </c>
      <c r="G95" s="102">
        <f>IF(G93-D95+F95=G93,0,G93-D95+F95)</f>
        <v>0</v>
      </c>
    </row>
    <row r="96" spans="1:7" x14ac:dyDescent="0.25">
      <c r="A96" s="104"/>
      <c r="B96" s="105"/>
      <c r="C96" s="10"/>
      <c r="D96" s="106"/>
      <c r="E96" s="36"/>
      <c r="F96" s="107"/>
      <c r="G96" s="108"/>
    </row>
    <row r="97" spans="1:7" x14ac:dyDescent="0.25">
      <c r="A97" s="98" t="str">
        <f>IF('Entry Register'!B50&lt;1/1/16,"-",'Entry Register'!B50)</f>
        <v>-</v>
      </c>
      <c r="B97" s="99">
        <f>'Entry Register'!X50</f>
        <v>0</v>
      </c>
      <c r="C97" s="9"/>
      <c r="D97" s="100">
        <f>'Entry Register'!V50</f>
        <v>0</v>
      </c>
      <c r="E97" s="35"/>
      <c r="F97" s="101">
        <f>'Entry Register'!K50</f>
        <v>0</v>
      </c>
      <c r="G97" s="102">
        <f>IF(G95-D97+F97=G95,0,G95-D97+F97)</f>
        <v>0</v>
      </c>
    </row>
    <row r="98" spans="1:7" x14ac:dyDescent="0.25">
      <c r="A98" s="104"/>
      <c r="B98" s="105"/>
      <c r="C98" s="10"/>
      <c r="D98" s="106"/>
      <c r="E98" s="36"/>
      <c r="F98" s="107"/>
      <c r="G98" s="108"/>
    </row>
    <row r="99" spans="1:7" x14ac:dyDescent="0.25">
      <c r="A99" s="98" t="str">
        <f>IF('Entry Register'!B51&lt;1/1/16,"-",'Entry Register'!B51)</f>
        <v>-</v>
      </c>
      <c r="B99" s="99">
        <f>'Entry Register'!X51</f>
        <v>0</v>
      </c>
      <c r="C99" s="9"/>
      <c r="D99" s="100">
        <f>'Entry Register'!V51</f>
        <v>0</v>
      </c>
      <c r="E99" s="35"/>
      <c r="F99" s="101">
        <f>'Entry Register'!K51</f>
        <v>0</v>
      </c>
      <c r="G99" s="102">
        <f>IF(G97-D99+F99=G97,0,G97-D99+F99)</f>
        <v>0</v>
      </c>
    </row>
    <row r="100" spans="1:7" x14ac:dyDescent="0.25">
      <c r="A100" s="104"/>
      <c r="B100" s="105"/>
      <c r="C100" s="10"/>
      <c r="D100" s="106"/>
      <c r="E100" s="36"/>
      <c r="F100" s="107"/>
      <c r="G100" s="108"/>
    </row>
    <row r="101" spans="1:7" x14ac:dyDescent="0.25">
      <c r="A101" s="98" t="str">
        <f>IF('Entry Register'!B52&lt;1/1/16,"-",'Entry Register'!B52)</f>
        <v>-</v>
      </c>
      <c r="B101" s="99">
        <f>'Entry Register'!X52</f>
        <v>0</v>
      </c>
      <c r="C101" s="9"/>
      <c r="D101" s="100">
        <f>'Entry Register'!V52</f>
        <v>0</v>
      </c>
      <c r="E101" s="35"/>
      <c r="F101" s="101">
        <f>'Entry Register'!K52</f>
        <v>0</v>
      </c>
      <c r="G101" s="102">
        <f>IF(G99-D101+F101=G99,0,G99-D101+F101)</f>
        <v>0</v>
      </c>
    </row>
    <row r="102" spans="1:7" x14ac:dyDescent="0.25">
      <c r="A102" s="104"/>
      <c r="B102" s="105"/>
      <c r="C102" s="10"/>
      <c r="D102" s="106"/>
      <c r="E102" s="36"/>
      <c r="F102" s="107"/>
      <c r="G102" s="108"/>
    </row>
    <row r="103" spans="1:7" x14ac:dyDescent="0.25">
      <c r="A103" s="98" t="str">
        <f>IF('Entry Register'!B53&lt;1/1/16,"-",'Entry Register'!B53)</f>
        <v>-</v>
      </c>
      <c r="B103" s="99">
        <f>'Entry Register'!X53</f>
        <v>0</v>
      </c>
      <c r="C103" s="9"/>
      <c r="D103" s="100">
        <f>'Entry Register'!V53</f>
        <v>0</v>
      </c>
      <c r="E103" s="35"/>
      <c r="F103" s="101">
        <f>'Entry Register'!K53</f>
        <v>0</v>
      </c>
      <c r="G103" s="102">
        <f>IF(G101-D103+F103=G101,0,G101-D103+F103)</f>
        <v>0</v>
      </c>
    </row>
    <row r="104" spans="1:7" x14ac:dyDescent="0.25">
      <c r="A104" s="104"/>
      <c r="B104" s="105"/>
      <c r="C104" s="10"/>
      <c r="D104" s="106"/>
      <c r="E104" s="36"/>
      <c r="F104" s="107"/>
      <c r="G104" s="108"/>
    </row>
    <row r="105" spans="1:7" x14ac:dyDescent="0.25">
      <c r="A105" s="109"/>
      <c r="B105" s="110"/>
      <c r="C105" s="111"/>
      <c r="D105" s="112"/>
      <c r="E105" s="35"/>
      <c r="F105" s="112"/>
      <c r="G105" s="113"/>
    </row>
    <row r="106" spans="1:7" x14ac:dyDescent="0.25">
      <c r="A106" s="98" t="str">
        <f>IF('Entry Register'!B54&lt;1/1/16,"-",'Entry Register'!B54)</f>
        <v>-</v>
      </c>
      <c r="B106" s="99">
        <f>'Entry Register'!X54</f>
        <v>0</v>
      </c>
      <c r="C106" s="9"/>
      <c r="D106" s="100">
        <f>'Entry Register'!V54</f>
        <v>0</v>
      </c>
      <c r="E106" s="35"/>
      <c r="F106" s="101">
        <f>'Entry Register'!K54</f>
        <v>0</v>
      </c>
      <c r="G106" s="102">
        <f>IF(G103-D106+F106=G103,0,G103-D106+F106)</f>
        <v>0</v>
      </c>
    </row>
    <row r="107" spans="1:7" x14ac:dyDescent="0.25">
      <c r="A107" s="104"/>
      <c r="B107" s="105"/>
      <c r="C107" s="10"/>
      <c r="D107" s="106"/>
      <c r="E107" s="36"/>
      <c r="F107" s="107"/>
      <c r="G107" s="108"/>
    </row>
    <row r="108" spans="1:7" x14ac:dyDescent="0.25">
      <c r="A108" s="98" t="str">
        <f>IF('Entry Register'!B55&lt;1/1/16,"-",'Entry Register'!B55)</f>
        <v>-</v>
      </c>
      <c r="B108" s="99">
        <f>'Entry Register'!X55</f>
        <v>0</v>
      </c>
      <c r="C108" s="9"/>
      <c r="D108" s="100">
        <f>'Entry Register'!V55</f>
        <v>0</v>
      </c>
      <c r="E108" s="35"/>
      <c r="F108" s="101">
        <f>'Entry Register'!K55</f>
        <v>0</v>
      </c>
      <c r="G108" s="102">
        <f>IF(G106-D108+F108=G106,0,G106-D108+F108)</f>
        <v>0</v>
      </c>
    </row>
    <row r="109" spans="1:7" x14ac:dyDescent="0.25">
      <c r="A109" s="104"/>
      <c r="B109" s="105"/>
      <c r="C109" s="10"/>
      <c r="D109" s="106"/>
      <c r="E109" s="36"/>
      <c r="F109" s="107"/>
      <c r="G109" s="108"/>
    </row>
    <row r="110" spans="1:7" x14ac:dyDescent="0.25">
      <c r="A110" s="98" t="str">
        <f>IF('Entry Register'!B56&lt;1/1/16,"-",'Entry Register'!B56)</f>
        <v>-</v>
      </c>
      <c r="B110" s="99">
        <f>'Entry Register'!X56</f>
        <v>0</v>
      </c>
      <c r="C110" s="9"/>
      <c r="D110" s="100">
        <f>'Entry Register'!V56</f>
        <v>0</v>
      </c>
      <c r="E110" s="35"/>
      <c r="F110" s="101">
        <f>'Entry Register'!K56</f>
        <v>0</v>
      </c>
      <c r="G110" s="102">
        <f t="shared" ref="G110" si="0">IF(G108-D110+F110=G108,0,G108-D110+F110)</f>
        <v>0</v>
      </c>
    </row>
    <row r="111" spans="1:7" x14ac:dyDescent="0.25">
      <c r="A111" s="104"/>
      <c r="B111" s="105"/>
      <c r="C111" s="10"/>
      <c r="D111" s="106"/>
      <c r="E111" s="36"/>
      <c r="F111" s="107"/>
      <c r="G111" s="108"/>
    </row>
    <row r="112" spans="1:7" x14ac:dyDescent="0.25">
      <c r="A112" s="98" t="str">
        <f>IF('Entry Register'!B57&lt;1/1/16,"-",'Entry Register'!B57)</f>
        <v>-</v>
      </c>
      <c r="B112" s="99">
        <f>'Entry Register'!X57</f>
        <v>0</v>
      </c>
      <c r="C112" s="9"/>
      <c r="D112" s="100">
        <f>'Entry Register'!V57</f>
        <v>0</v>
      </c>
      <c r="E112" s="35"/>
      <c r="F112" s="101">
        <f>'Entry Register'!K57</f>
        <v>0</v>
      </c>
      <c r="G112" s="102">
        <f>IF(G110-D112+F112=G110,0,G110-D112+F112)</f>
        <v>0</v>
      </c>
    </row>
    <row r="113" spans="1:7" x14ac:dyDescent="0.25">
      <c r="A113" s="104"/>
      <c r="B113" s="105"/>
      <c r="C113" s="10"/>
      <c r="D113" s="106"/>
      <c r="E113" s="36"/>
      <c r="F113" s="107"/>
      <c r="G113" s="108"/>
    </row>
    <row r="114" spans="1:7" x14ac:dyDescent="0.25">
      <c r="A114" s="98" t="str">
        <f>IF('Entry Register'!B58&lt;1/1/16,"-",'Entry Register'!B58)</f>
        <v>-</v>
      </c>
      <c r="B114" s="99">
        <f>'Entry Register'!X58</f>
        <v>0</v>
      </c>
      <c r="C114" s="9"/>
      <c r="D114" s="100">
        <f>'Entry Register'!V58</f>
        <v>0</v>
      </c>
      <c r="E114" s="35"/>
      <c r="F114" s="101">
        <f>'Entry Register'!K58</f>
        <v>0</v>
      </c>
      <c r="G114" s="102">
        <f>IF(G112-D114+F114=G112,0,G112-D114+F114)</f>
        <v>0</v>
      </c>
    </row>
    <row r="115" spans="1:7" x14ac:dyDescent="0.25">
      <c r="A115" s="104"/>
      <c r="B115" s="105"/>
      <c r="C115" s="10"/>
      <c r="D115" s="106"/>
      <c r="E115" s="36"/>
      <c r="F115" s="107"/>
      <c r="G115" s="108"/>
    </row>
    <row r="116" spans="1:7" x14ac:dyDescent="0.25">
      <c r="A116" s="98" t="str">
        <f>IF('Entry Register'!B59&lt;1/1/16,"-",'Entry Register'!B59)</f>
        <v>-</v>
      </c>
      <c r="B116" s="99">
        <f>'Entry Register'!X59</f>
        <v>0</v>
      </c>
      <c r="C116" s="9"/>
      <c r="D116" s="100">
        <f>'Entry Register'!V59</f>
        <v>0</v>
      </c>
      <c r="E116" s="35"/>
      <c r="F116" s="101">
        <f>'Entry Register'!K59</f>
        <v>0</v>
      </c>
      <c r="G116" s="102">
        <f>IF(G114-D116+F116=G114,0,G114-D116+F116)</f>
        <v>0</v>
      </c>
    </row>
    <row r="117" spans="1:7" x14ac:dyDescent="0.25">
      <c r="A117" s="104"/>
      <c r="B117" s="105"/>
      <c r="C117" s="10"/>
      <c r="D117" s="106"/>
      <c r="E117" s="36"/>
      <c r="F117" s="107"/>
      <c r="G117" s="108"/>
    </row>
    <row r="118" spans="1:7" x14ac:dyDescent="0.25">
      <c r="A118" s="98" t="str">
        <f>IF('Entry Register'!B60&lt;1/1/16,"-",'Entry Register'!B60)</f>
        <v>-</v>
      </c>
      <c r="B118" s="99">
        <f>'Entry Register'!X60</f>
        <v>0</v>
      </c>
      <c r="C118" s="9"/>
      <c r="D118" s="100">
        <f>'Entry Register'!V60</f>
        <v>0</v>
      </c>
      <c r="E118" s="35"/>
      <c r="F118" s="101">
        <f>'Entry Register'!K60</f>
        <v>0</v>
      </c>
      <c r="G118" s="102">
        <f>IF(G116-D118+F118=G116,0,G116-D118+F118)</f>
        <v>0</v>
      </c>
    </row>
    <row r="119" spans="1:7" x14ac:dyDescent="0.25">
      <c r="A119" s="104"/>
      <c r="B119" s="105"/>
      <c r="C119" s="10"/>
      <c r="D119" s="106"/>
      <c r="E119" s="36"/>
      <c r="F119" s="107"/>
      <c r="G119" s="108"/>
    </row>
    <row r="120" spans="1:7" x14ac:dyDescent="0.25">
      <c r="A120" s="98" t="str">
        <f>IF('Entry Register'!B61&lt;1/1/16,"-",'Entry Register'!B61)</f>
        <v>-</v>
      </c>
      <c r="B120" s="99">
        <f>'Entry Register'!X61</f>
        <v>0</v>
      </c>
      <c r="C120" s="9"/>
      <c r="D120" s="100">
        <f>'Entry Register'!V61</f>
        <v>0</v>
      </c>
      <c r="E120" s="35"/>
      <c r="F120" s="101">
        <f>'Entry Register'!K61</f>
        <v>0</v>
      </c>
      <c r="G120" s="102">
        <f>IF(G118-D120+F120=G118,0,G118-D120+F120)</f>
        <v>0</v>
      </c>
    </row>
    <row r="121" spans="1:7" x14ac:dyDescent="0.25">
      <c r="A121" s="104"/>
      <c r="B121" s="105"/>
      <c r="C121" s="10"/>
      <c r="D121" s="106"/>
      <c r="E121" s="36"/>
      <c r="F121" s="107"/>
      <c r="G121" s="108"/>
    </row>
    <row r="122" spans="1:7" x14ac:dyDescent="0.25">
      <c r="A122" s="98" t="str">
        <f>IF('Entry Register'!B62&lt;1/1/16,"-",'Entry Register'!B62)</f>
        <v>-</v>
      </c>
      <c r="B122" s="99">
        <f>'Entry Register'!X62</f>
        <v>0</v>
      </c>
      <c r="C122" s="9"/>
      <c r="D122" s="100">
        <f>'Entry Register'!V62</f>
        <v>0</v>
      </c>
      <c r="E122" s="35"/>
      <c r="F122" s="101">
        <f>'Entry Register'!K62</f>
        <v>0</v>
      </c>
      <c r="G122" s="102">
        <f>IF(G120-D122+F122=G120,0,G120-D122+F122)</f>
        <v>0</v>
      </c>
    </row>
    <row r="123" spans="1:7" x14ac:dyDescent="0.25">
      <c r="A123" s="104"/>
      <c r="B123" s="105"/>
      <c r="C123" s="10"/>
      <c r="D123" s="106"/>
      <c r="E123" s="36"/>
      <c r="F123" s="107"/>
      <c r="G123" s="108"/>
    </row>
    <row r="124" spans="1:7" x14ac:dyDescent="0.25">
      <c r="A124" s="98" t="str">
        <f>IF('Entry Register'!B63&lt;1/1/16,"-",'Entry Register'!B63)</f>
        <v>-</v>
      </c>
      <c r="B124" s="99">
        <f>'Entry Register'!X63</f>
        <v>0</v>
      </c>
      <c r="C124" s="9"/>
      <c r="D124" s="100">
        <f>'Entry Register'!V63</f>
        <v>0</v>
      </c>
      <c r="E124" s="35"/>
      <c r="F124" s="101">
        <f>'Entry Register'!K63</f>
        <v>0</v>
      </c>
      <c r="G124" s="102">
        <f>IF(G122-D124+F124=G122,0,G122-D124+F124)</f>
        <v>0</v>
      </c>
    </row>
    <row r="125" spans="1:7" x14ac:dyDescent="0.25">
      <c r="A125" s="104"/>
      <c r="B125" s="105"/>
      <c r="C125" s="10"/>
      <c r="D125" s="106"/>
      <c r="E125" s="36"/>
      <c r="F125" s="107"/>
      <c r="G125" s="108"/>
    </row>
    <row r="126" spans="1:7" x14ac:dyDescent="0.25">
      <c r="A126" s="98" t="str">
        <f>IF('Entry Register'!B64&lt;1/1/16,"-",'Entry Register'!B64)</f>
        <v>-</v>
      </c>
      <c r="B126" s="99">
        <f>'Entry Register'!X64</f>
        <v>0</v>
      </c>
      <c r="C126" s="9"/>
      <c r="D126" s="100">
        <f>'Entry Register'!V64</f>
        <v>0</v>
      </c>
      <c r="E126" s="35"/>
      <c r="F126" s="101">
        <f>'Entry Register'!K64</f>
        <v>0</v>
      </c>
      <c r="G126" s="102">
        <f>IF(G124-D126+F126=G124,0,G124-D126+F126)</f>
        <v>0</v>
      </c>
    </row>
    <row r="127" spans="1:7" x14ac:dyDescent="0.25">
      <c r="A127" s="104"/>
      <c r="B127" s="105"/>
      <c r="C127" s="10"/>
      <c r="D127" s="106"/>
      <c r="E127" s="36"/>
      <c r="F127" s="107"/>
      <c r="G127" s="108"/>
    </row>
    <row r="128" spans="1:7" x14ac:dyDescent="0.25">
      <c r="A128" s="98" t="str">
        <f>IF('Entry Register'!B65&lt;1/1/16,"-",'Entry Register'!B65)</f>
        <v>-</v>
      </c>
      <c r="B128" s="99">
        <f>'Entry Register'!X65</f>
        <v>0</v>
      </c>
      <c r="C128" s="9"/>
      <c r="D128" s="100">
        <f>'Entry Register'!V65</f>
        <v>0</v>
      </c>
      <c r="E128" s="35"/>
      <c r="F128" s="101">
        <f>'Entry Register'!K65</f>
        <v>0</v>
      </c>
      <c r="G128" s="102">
        <f>IF(G126-D128+F128=G126,0,G126-D128+F128)</f>
        <v>0</v>
      </c>
    </row>
    <row r="129" spans="1:7" x14ac:dyDescent="0.25">
      <c r="A129" s="104"/>
      <c r="B129" s="105"/>
      <c r="C129" s="10"/>
      <c r="D129" s="106"/>
      <c r="E129" s="36"/>
      <c r="F129" s="107"/>
      <c r="G129" s="108"/>
    </row>
    <row r="130" spans="1:7" x14ac:dyDescent="0.25">
      <c r="A130" s="98" t="str">
        <f>IF('Entry Register'!B66&lt;1/1/16,"-",'Entry Register'!B66)</f>
        <v>-</v>
      </c>
      <c r="B130" s="99">
        <f>'Entry Register'!X66</f>
        <v>0</v>
      </c>
      <c r="C130" s="9"/>
      <c r="D130" s="100">
        <f>'Entry Register'!V66</f>
        <v>0</v>
      </c>
      <c r="E130" s="35"/>
      <c r="F130" s="101">
        <f>'Entry Register'!K66</f>
        <v>0</v>
      </c>
      <c r="G130" s="102">
        <f>IF(G128-D130+F130=G128,0,G128-D130+F130)</f>
        <v>0</v>
      </c>
    </row>
    <row r="131" spans="1:7" x14ac:dyDescent="0.25">
      <c r="A131" s="104"/>
      <c r="B131" s="105"/>
      <c r="C131" s="10"/>
      <c r="D131" s="106"/>
      <c r="E131" s="36"/>
      <c r="F131" s="107"/>
      <c r="G131" s="108"/>
    </row>
    <row r="132" spans="1:7" x14ac:dyDescent="0.25">
      <c r="A132" s="98" t="str">
        <f>IF('Entry Register'!B67&lt;1/1/16,"-",'Entry Register'!B67)</f>
        <v>-</v>
      </c>
      <c r="B132" s="99">
        <f>'Entry Register'!X67</f>
        <v>0</v>
      </c>
      <c r="C132" s="9"/>
      <c r="D132" s="100">
        <f>'Entry Register'!V67</f>
        <v>0</v>
      </c>
      <c r="E132" s="35"/>
      <c r="F132" s="101">
        <f>'Entry Register'!K67</f>
        <v>0</v>
      </c>
      <c r="G132" s="102">
        <f>IF(G130-D132+F132=G130,0,G130-D132+F132)</f>
        <v>0</v>
      </c>
    </row>
    <row r="133" spans="1:7" x14ac:dyDescent="0.25">
      <c r="A133" s="104"/>
      <c r="B133" s="105"/>
      <c r="C133" s="10"/>
      <c r="D133" s="106"/>
      <c r="E133" s="36"/>
      <c r="F133" s="107"/>
      <c r="G133" s="108"/>
    </row>
    <row r="134" spans="1:7" x14ac:dyDescent="0.25">
      <c r="A134" s="98" t="str">
        <f>IF('Entry Register'!B68&lt;1/1/16,"-",'Entry Register'!B68)</f>
        <v>-</v>
      </c>
      <c r="B134" s="99">
        <f>'Entry Register'!X68</f>
        <v>0</v>
      </c>
      <c r="C134" s="9"/>
      <c r="D134" s="100">
        <f>'Entry Register'!V68</f>
        <v>0</v>
      </c>
      <c r="E134" s="35"/>
      <c r="F134" s="101">
        <f>'Entry Register'!K68</f>
        <v>0</v>
      </c>
      <c r="G134" s="102">
        <f>IF(G132-D134+F134=G132,0,G132-D134+F134)</f>
        <v>0</v>
      </c>
    </row>
    <row r="135" spans="1:7" x14ac:dyDescent="0.25">
      <c r="A135" s="104"/>
      <c r="B135" s="105"/>
      <c r="C135" s="10"/>
      <c r="D135" s="106"/>
      <c r="E135" s="36"/>
      <c r="F135" s="107"/>
      <c r="G135" s="108"/>
    </row>
    <row r="136" spans="1:7" x14ac:dyDescent="0.25">
      <c r="A136" s="98" t="str">
        <f>IF('Entry Register'!B69&lt;1/1/16,"-",'Entry Register'!B69)</f>
        <v>-</v>
      </c>
      <c r="B136" s="99">
        <f>'Entry Register'!X69</f>
        <v>0</v>
      </c>
      <c r="C136" s="9"/>
      <c r="D136" s="100">
        <f>'Entry Register'!V69</f>
        <v>0</v>
      </c>
      <c r="E136" s="35"/>
      <c r="F136" s="101">
        <f>'Entry Register'!K69</f>
        <v>0</v>
      </c>
      <c r="G136" s="102">
        <f>IF(G134-D136+F136=G134,0,G134-D136+F136)</f>
        <v>0</v>
      </c>
    </row>
    <row r="137" spans="1:7" x14ac:dyDescent="0.25">
      <c r="A137" s="104"/>
      <c r="B137" s="105"/>
      <c r="C137" s="10"/>
      <c r="D137" s="106"/>
      <c r="E137" s="36"/>
      <c r="F137" s="107"/>
      <c r="G137" s="108"/>
    </row>
    <row r="138" spans="1:7" x14ac:dyDescent="0.25">
      <c r="A138" s="98" t="str">
        <f>IF('Entry Register'!B70&lt;1/1/16,"-",'Entry Register'!B70)</f>
        <v>-</v>
      </c>
      <c r="B138" s="99">
        <f>'Entry Register'!X70</f>
        <v>0</v>
      </c>
      <c r="C138" s="9"/>
      <c r="D138" s="100">
        <f>'Entry Register'!V70</f>
        <v>0</v>
      </c>
      <c r="E138" s="35"/>
      <c r="F138" s="101">
        <f>'Entry Register'!K70</f>
        <v>0</v>
      </c>
      <c r="G138" s="102">
        <f>IF(G136-D138+F138=G136,0,G136-D138+F138)</f>
        <v>0</v>
      </c>
    </row>
    <row r="139" spans="1:7" x14ac:dyDescent="0.25">
      <c r="A139" s="104"/>
      <c r="B139" s="105"/>
      <c r="C139" s="10"/>
      <c r="D139" s="106"/>
      <c r="E139" s="36"/>
      <c r="F139" s="107"/>
      <c r="G139" s="108"/>
    </row>
    <row r="140" spans="1:7" x14ac:dyDescent="0.25">
      <c r="A140" s="98" t="str">
        <f>IF('Entry Register'!B71&lt;1/1/16,"-",'Entry Register'!B71)</f>
        <v>-</v>
      </c>
      <c r="B140" s="99">
        <f>'Entry Register'!X71</f>
        <v>0</v>
      </c>
      <c r="C140" s="9"/>
      <c r="D140" s="100">
        <f>'Entry Register'!V71</f>
        <v>0</v>
      </c>
      <c r="E140" s="35"/>
      <c r="F140" s="101">
        <f>'Entry Register'!K71</f>
        <v>0</v>
      </c>
      <c r="G140" s="102">
        <f>IF(G138-D140+F140=G138,0,G138-D140+F140)</f>
        <v>0</v>
      </c>
    </row>
    <row r="141" spans="1:7" x14ac:dyDescent="0.25">
      <c r="A141" s="104"/>
      <c r="B141" s="105"/>
      <c r="C141" s="10"/>
      <c r="D141" s="106"/>
      <c r="E141" s="36"/>
      <c r="F141" s="107"/>
      <c r="G141" s="108"/>
    </row>
    <row r="142" spans="1:7" x14ac:dyDescent="0.25">
      <c r="A142" s="98" t="str">
        <f>IF('Entry Register'!B72&lt;1/1/16,"-",'Entry Register'!B72)</f>
        <v>-</v>
      </c>
      <c r="B142" s="99">
        <f>'Entry Register'!X72</f>
        <v>0</v>
      </c>
      <c r="C142" s="9"/>
      <c r="D142" s="100">
        <f>'Entry Register'!V72</f>
        <v>0</v>
      </c>
      <c r="E142" s="35"/>
      <c r="F142" s="101">
        <f>'Entry Register'!K72</f>
        <v>0</v>
      </c>
      <c r="G142" s="102">
        <f>IF(G140-D142+F142=G140,0,G140-D142+F142)</f>
        <v>0</v>
      </c>
    </row>
    <row r="143" spans="1:7" x14ac:dyDescent="0.25">
      <c r="A143" s="104"/>
      <c r="B143" s="105"/>
      <c r="C143" s="10"/>
      <c r="D143" s="106"/>
      <c r="E143" s="36"/>
      <c r="F143" s="107"/>
      <c r="G143" s="108"/>
    </row>
    <row r="144" spans="1:7" x14ac:dyDescent="0.25">
      <c r="A144" s="98" t="str">
        <f>IF('Entry Register'!B73&lt;1/1/16,"-",'Entry Register'!B73)</f>
        <v>-</v>
      </c>
      <c r="B144" s="99">
        <f>'Entry Register'!X73</f>
        <v>0</v>
      </c>
      <c r="C144" s="9"/>
      <c r="D144" s="100">
        <f>'Entry Register'!V73</f>
        <v>0</v>
      </c>
      <c r="E144" s="35"/>
      <c r="F144" s="101">
        <f>'Entry Register'!K73</f>
        <v>0</v>
      </c>
      <c r="G144" s="102">
        <f>IF(G142-D144+F144=G142,0,G142-D144+F144)</f>
        <v>0</v>
      </c>
    </row>
    <row r="145" spans="1:7" x14ac:dyDescent="0.25">
      <c r="A145" s="104"/>
      <c r="B145" s="105"/>
      <c r="C145" s="10"/>
      <c r="D145" s="106"/>
      <c r="E145" s="36"/>
      <c r="F145" s="107"/>
      <c r="G145" s="108"/>
    </row>
    <row r="146" spans="1:7" x14ac:dyDescent="0.25">
      <c r="A146" s="98" t="str">
        <f>IF('Entry Register'!B74&lt;1/1/16,"-",'Entry Register'!B74)</f>
        <v>-</v>
      </c>
      <c r="B146" s="99">
        <f>'Entry Register'!X74</f>
        <v>0</v>
      </c>
      <c r="C146" s="9"/>
      <c r="D146" s="100">
        <f>'Entry Register'!V74</f>
        <v>0</v>
      </c>
      <c r="E146" s="35"/>
      <c r="F146" s="101">
        <f>'Entry Register'!K74</f>
        <v>0</v>
      </c>
      <c r="G146" s="102">
        <f>IF(G144-D146+F146=G144,0,G144-D146+F146)</f>
        <v>0</v>
      </c>
    </row>
    <row r="147" spans="1:7" x14ac:dyDescent="0.25">
      <c r="A147" s="104"/>
      <c r="B147" s="105"/>
      <c r="C147" s="10"/>
      <c r="D147" s="106"/>
      <c r="E147" s="36"/>
      <c r="F147" s="107"/>
      <c r="G147" s="108"/>
    </row>
    <row r="148" spans="1:7" x14ac:dyDescent="0.25">
      <c r="A148" s="98" t="str">
        <f>IF('Entry Register'!B75&lt;1/1/16,"-",'Entry Register'!B75)</f>
        <v>-</v>
      </c>
      <c r="B148" s="99">
        <f>'Entry Register'!X75</f>
        <v>0</v>
      </c>
      <c r="C148" s="9"/>
      <c r="D148" s="100">
        <f>'Entry Register'!V75</f>
        <v>0</v>
      </c>
      <c r="E148" s="35"/>
      <c r="F148" s="101">
        <f>'Entry Register'!K75</f>
        <v>0</v>
      </c>
      <c r="G148" s="102">
        <f>IF(G146-D148+F148=G146,0,G146-D148+F148)</f>
        <v>0</v>
      </c>
    </row>
    <row r="149" spans="1:7" x14ac:dyDescent="0.25">
      <c r="A149" s="104"/>
      <c r="B149" s="105"/>
      <c r="C149" s="10"/>
      <c r="D149" s="106"/>
      <c r="E149" s="36"/>
      <c r="F149" s="107"/>
      <c r="G149" s="108"/>
    </row>
    <row r="150" spans="1:7" x14ac:dyDescent="0.25">
      <c r="A150" s="98" t="str">
        <f>IF('Entry Register'!B76&lt;1/1/16,"-",'Entry Register'!B76)</f>
        <v>-</v>
      </c>
      <c r="B150" s="99">
        <f>'Entry Register'!X76</f>
        <v>0</v>
      </c>
      <c r="C150" s="9"/>
      <c r="D150" s="100">
        <f>'Entry Register'!V76</f>
        <v>0</v>
      </c>
      <c r="E150" s="35"/>
      <c r="F150" s="101">
        <f>'Entry Register'!K76</f>
        <v>0</v>
      </c>
      <c r="G150" s="102">
        <f>IF(G148-D150+F150=G148,0,G148-D150+F150)</f>
        <v>0</v>
      </c>
    </row>
    <row r="151" spans="1:7" x14ac:dyDescent="0.25">
      <c r="A151" s="104"/>
      <c r="B151" s="105"/>
      <c r="C151" s="10"/>
      <c r="D151" s="106"/>
      <c r="E151" s="36"/>
      <c r="F151" s="107"/>
      <c r="G151" s="108"/>
    </row>
    <row r="152" spans="1:7" x14ac:dyDescent="0.25">
      <c r="A152" s="98" t="str">
        <f>IF('Entry Register'!B77&lt;1/1/16,"-",'Entry Register'!B77)</f>
        <v>-</v>
      </c>
      <c r="B152" s="99">
        <f>'Entry Register'!X77</f>
        <v>0</v>
      </c>
      <c r="C152" s="9"/>
      <c r="D152" s="100">
        <f>'Entry Register'!V77</f>
        <v>0</v>
      </c>
      <c r="E152" s="35"/>
      <c r="F152" s="101">
        <f>'Entry Register'!K77</f>
        <v>0</v>
      </c>
      <c r="G152" s="102">
        <f>IF(G150-D152+F152=G150,0,G150-D152+F152)</f>
        <v>0</v>
      </c>
    </row>
    <row r="153" spans="1:7" x14ac:dyDescent="0.25">
      <c r="A153" s="104"/>
      <c r="B153" s="105"/>
      <c r="C153" s="10"/>
      <c r="D153" s="106"/>
      <c r="E153" s="36"/>
      <c r="F153" s="107"/>
      <c r="G153" s="108"/>
    </row>
    <row r="154" spans="1:7" x14ac:dyDescent="0.25">
      <c r="A154" s="98" t="str">
        <f>IF('Entry Register'!B78&lt;1/1/16,"-",'Entry Register'!B78)</f>
        <v>-</v>
      </c>
      <c r="B154" s="99">
        <f>'Entry Register'!X78</f>
        <v>0</v>
      </c>
      <c r="C154" s="9"/>
      <c r="D154" s="100">
        <f>'Entry Register'!V78</f>
        <v>0</v>
      </c>
      <c r="E154" s="35"/>
      <c r="F154" s="101">
        <f>'Entry Register'!K78</f>
        <v>0</v>
      </c>
      <c r="G154" s="102">
        <f>IF(G152-D154+F154=G152,0,G152-D154+F154)</f>
        <v>0</v>
      </c>
    </row>
    <row r="155" spans="1:7" x14ac:dyDescent="0.25">
      <c r="A155" s="104"/>
      <c r="B155" s="105"/>
      <c r="C155" s="10"/>
      <c r="D155" s="106"/>
      <c r="E155" s="36"/>
      <c r="F155" s="107"/>
      <c r="G155" s="108"/>
    </row>
    <row r="156" spans="1:7" x14ac:dyDescent="0.25">
      <c r="A156" s="109"/>
      <c r="B156" s="110"/>
      <c r="C156" s="111"/>
      <c r="D156" s="112"/>
      <c r="E156" s="35"/>
      <c r="F156" s="112"/>
      <c r="G156" s="113"/>
    </row>
    <row r="157" spans="1:7" x14ac:dyDescent="0.25">
      <c r="A157" s="98" t="str">
        <f>IF('Entry Register'!B79&lt;1/1/16,"-",'Entry Register'!B79)</f>
        <v>-</v>
      </c>
      <c r="B157" s="99">
        <f>'Entry Register'!X79</f>
        <v>0</v>
      </c>
      <c r="C157" s="9"/>
      <c r="D157" s="100">
        <f>'Entry Register'!V79</f>
        <v>0</v>
      </c>
      <c r="E157" s="35"/>
      <c r="F157" s="101">
        <f>'Entry Register'!K79</f>
        <v>0</v>
      </c>
      <c r="G157" s="102">
        <f>IF(G154-D157+F157=G154,0,G154-D157+F157)</f>
        <v>0</v>
      </c>
    </row>
    <row r="158" spans="1:7" x14ac:dyDescent="0.25">
      <c r="A158" s="104"/>
      <c r="B158" s="105"/>
      <c r="C158" s="10"/>
      <c r="D158" s="106"/>
      <c r="E158" s="36"/>
      <c r="F158" s="107"/>
      <c r="G158" s="108"/>
    </row>
    <row r="159" spans="1:7" x14ac:dyDescent="0.25">
      <c r="A159" s="98" t="str">
        <f>IF('Entry Register'!B80&lt;1/1/16,"-",'Entry Register'!B80)</f>
        <v>-</v>
      </c>
      <c r="B159" s="99">
        <f>'Entry Register'!X80</f>
        <v>0</v>
      </c>
      <c r="C159" s="9"/>
      <c r="D159" s="100">
        <f>'Entry Register'!V80</f>
        <v>0</v>
      </c>
      <c r="E159" s="35"/>
      <c r="F159" s="101">
        <f>'Entry Register'!K80</f>
        <v>0</v>
      </c>
      <c r="G159" s="102">
        <f>IF(G157-D159+F159=G157,0,G157-D159+F159)</f>
        <v>0</v>
      </c>
    </row>
    <row r="160" spans="1:7" x14ac:dyDescent="0.25">
      <c r="A160" s="104"/>
      <c r="B160" s="105"/>
      <c r="C160" s="10"/>
      <c r="D160" s="106"/>
      <c r="E160" s="36"/>
      <c r="F160" s="107"/>
      <c r="G160" s="108"/>
    </row>
    <row r="161" spans="1:7" x14ac:dyDescent="0.25">
      <c r="A161" s="98" t="str">
        <f>IF('Entry Register'!B81&lt;1/1/16,"-",'Entry Register'!B81)</f>
        <v>-</v>
      </c>
      <c r="B161" s="99">
        <f>'Entry Register'!X81</f>
        <v>0</v>
      </c>
      <c r="C161" s="9"/>
      <c r="D161" s="100">
        <f>'Entry Register'!V81</f>
        <v>0</v>
      </c>
      <c r="E161" s="35"/>
      <c r="F161" s="101">
        <f>'Entry Register'!K81</f>
        <v>0</v>
      </c>
      <c r="G161" s="102">
        <f t="shared" ref="G161" si="1">IF(G159-D161+F161=G159,0,G159-D161+F161)</f>
        <v>0</v>
      </c>
    </row>
    <row r="162" spans="1:7" x14ac:dyDescent="0.25">
      <c r="A162" s="104"/>
      <c r="B162" s="105"/>
      <c r="C162" s="10"/>
      <c r="D162" s="106"/>
      <c r="E162" s="36"/>
      <c r="F162" s="107"/>
      <c r="G162" s="108"/>
    </row>
    <row r="163" spans="1:7" x14ac:dyDescent="0.25">
      <c r="A163" s="98" t="str">
        <f>IF('Entry Register'!B82&lt;1/1/16,"-",'Entry Register'!B82)</f>
        <v>-</v>
      </c>
      <c r="B163" s="99">
        <f>'Entry Register'!X82</f>
        <v>0</v>
      </c>
      <c r="C163" s="9"/>
      <c r="D163" s="100">
        <f>'Entry Register'!V82</f>
        <v>0</v>
      </c>
      <c r="E163" s="35"/>
      <c r="F163" s="101">
        <f>'Entry Register'!K82</f>
        <v>0</v>
      </c>
      <c r="G163" s="102">
        <f>IF(G161-D163+F163=G161,0,G161-D163+F163)</f>
        <v>0</v>
      </c>
    </row>
    <row r="164" spans="1:7" x14ac:dyDescent="0.25">
      <c r="A164" s="104"/>
      <c r="B164" s="105"/>
      <c r="C164" s="10"/>
      <c r="D164" s="106"/>
      <c r="E164" s="36"/>
      <c r="F164" s="107"/>
      <c r="G164" s="108"/>
    </row>
    <row r="165" spans="1:7" x14ac:dyDescent="0.25">
      <c r="A165" s="98" t="str">
        <f>IF('Entry Register'!B83&lt;1/1/16,"-",'Entry Register'!B83)</f>
        <v>-</v>
      </c>
      <c r="B165" s="99">
        <f>'Entry Register'!X83</f>
        <v>0</v>
      </c>
      <c r="C165" s="9"/>
      <c r="D165" s="100">
        <f>'Entry Register'!V83</f>
        <v>0</v>
      </c>
      <c r="E165" s="35"/>
      <c r="F165" s="101">
        <f>'Entry Register'!K83</f>
        <v>0</v>
      </c>
      <c r="G165" s="102">
        <f>IF(G163-D165+F165=G163,0,G163-D165+F165)</f>
        <v>0</v>
      </c>
    </row>
    <row r="166" spans="1:7" x14ac:dyDescent="0.25">
      <c r="A166" s="104"/>
      <c r="B166" s="105"/>
      <c r="C166" s="10"/>
      <c r="D166" s="106"/>
      <c r="E166" s="36"/>
      <c r="F166" s="107"/>
      <c r="G166" s="108"/>
    </row>
    <row r="167" spans="1:7" x14ac:dyDescent="0.25">
      <c r="A167" s="98" t="str">
        <f>IF('Entry Register'!B84&lt;1/1/16,"-",'Entry Register'!B84)</f>
        <v>-</v>
      </c>
      <c r="B167" s="99">
        <f>'Entry Register'!X84</f>
        <v>0</v>
      </c>
      <c r="C167" s="9"/>
      <c r="D167" s="100">
        <f>'Entry Register'!V84</f>
        <v>0</v>
      </c>
      <c r="E167" s="35"/>
      <c r="F167" s="101">
        <f>'Entry Register'!K84</f>
        <v>0</v>
      </c>
      <c r="G167" s="102">
        <f>IF(G165-D167+F167=G165,0,G165-D167+F167)</f>
        <v>0</v>
      </c>
    </row>
    <row r="168" spans="1:7" x14ac:dyDescent="0.25">
      <c r="A168" s="104"/>
      <c r="B168" s="105"/>
      <c r="C168" s="10"/>
      <c r="D168" s="106"/>
      <c r="E168" s="36"/>
      <c r="F168" s="107"/>
      <c r="G168" s="108"/>
    </row>
    <row r="169" spans="1:7" x14ac:dyDescent="0.25">
      <c r="A169" s="98" t="str">
        <f>IF('Entry Register'!B85&lt;1/1/16,"-",'Entry Register'!B85)</f>
        <v>-</v>
      </c>
      <c r="B169" s="99">
        <f>'Entry Register'!X85</f>
        <v>0</v>
      </c>
      <c r="C169" s="9"/>
      <c r="D169" s="100">
        <f>'Entry Register'!V85</f>
        <v>0</v>
      </c>
      <c r="E169" s="35"/>
      <c r="F169" s="101">
        <f>'Entry Register'!K85</f>
        <v>0</v>
      </c>
      <c r="G169" s="102">
        <f>IF(G167-D169+F169=G167,0,G167-D169+F169)</f>
        <v>0</v>
      </c>
    </row>
    <row r="170" spans="1:7" x14ac:dyDescent="0.25">
      <c r="A170" s="104"/>
      <c r="B170" s="105"/>
      <c r="C170" s="10"/>
      <c r="D170" s="106"/>
      <c r="E170" s="36"/>
      <c r="F170" s="107"/>
      <c r="G170" s="108"/>
    </row>
    <row r="171" spans="1:7" x14ac:dyDescent="0.25">
      <c r="A171" s="98" t="str">
        <f>IF('Entry Register'!B86&lt;1/1/16,"-",'Entry Register'!B86)</f>
        <v>-</v>
      </c>
      <c r="B171" s="99">
        <f>'Entry Register'!X86</f>
        <v>0</v>
      </c>
      <c r="C171" s="9"/>
      <c r="D171" s="100">
        <f>'Entry Register'!V86</f>
        <v>0</v>
      </c>
      <c r="E171" s="35"/>
      <c r="F171" s="101">
        <f>'Entry Register'!K86</f>
        <v>0</v>
      </c>
      <c r="G171" s="102">
        <f>IF(G169-D171+F171=G169,0,G169-D171+F171)</f>
        <v>0</v>
      </c>
    </row>
    <row r="172" spans="1:7" x14ac:dyDescent="0.25">
      <c r="A172" s="104"/>
      <c r="B172" s="105"/>
      <c r="C172" s="10"/>
      <c r="D172" s="106"/>
      <c r="E172" s="36"/>
      <c r="F172" s="107"/>
      <c r="G172" s="108"/>
    </row>
    <row r="173" spans="1:7" x14ac:dyDescent="0.25">
      <c r="A173" s="98" t="str">
        <f>IF('Entry Register'!B87&lt;1/1/16,"-",'Entry Register'!B87)</f>
        <v>-</v>
      </c>
      <c r="B173" s="99">
        <f>'Entry Register'!X87</f>
        <v>0</v>
      </c>
      <c r="C173" s="9"/>
      <c r="D173" s="100">
        <f>'Entry Register'!V87</f>
        <v>0</v>
      </c>
      <c r="E173" s="35"/>
      <c r="F173" s="101">
        <f>'Entry Register'!K87</f>
        <v>0</v>
      </c>
      <c r="G173" s="102">
        <f>IF(G171-D173+F173=G171,0,G171-D173+F173)</f>
        <v>0</v>
      </c>
    </row>
    <row r="174" spans="1:7" x14ac:dyDescent="0.25">
      <c r="A174" s="104"/>
      <c r="B174" s="105"/>
      <c r="C174" s="10"/>
      <c r="D174" s="106"/>
      <c r="E174" s="36"/>
      <c r="F174" s="107"/>
      <c r="G174" s="108"/>
    </row>
    <row r="175" spans="1:7" x14ac:dyDescent="0.25">
      <c r="A175" s="98" t="str">
        <f>IF('Entry Register'!B88&lt;1/1/16,"-",'Entry Register'!B88)</f>
        <v>-</v>
      </c>
      <c r="B175" s="99">
        <f>'Entry Register'!X88</f>
        <v>0</v>
      </c>
      <c r="C175" s="9"/>
      <c r="D175" s="100">
        <f>'Entry Register'!V88</f>
        <v>0</v>
      </c>
      <c r="E175" s="35"/>
      <c r="F175" s="101">
        <f>'Entry Register'!K88</f>
        <v>0</v>
      </c>
      <c r="G175" s="102">
        <f>IF(G173-D175+F175=G173,0,G173-D175+F175)</f>
        <v>0</v>
      </c>
    </row>
    <row r="176" spans="1:7" x14ac:dyDescent="0.25">
      <c r="A176" s="104"/>
      <c r="B176" s="105"/>
      <c r="C176" s="10"/>
      <c r="D176" s="106"/>
      <c r="E176" s="36"/>
      <c r="F176" s="107"/>
      <c r="G176" s="108"/>
    </row>
    <row r="177" spans="1:7" x14ac:dyDescent="0.25">
      <c r="A177" s="98" t="str">
        <f>IF('Entry Register'!B89&lt;1/1/16,"-",'Entry Register'!B89)</f>
        <v>-</v>
      </c>
      <c r="B177" s="99">
        <f>'Entry Register'!X89</f>
        <v>0</v>
      </c>
      <c r="C177" s="9"/>
      <c r="D177" s="100">
        <f>'Entry Register'!V89</f>
        <v>0</v>
      </c>
      <c r="E177" s="35"/>
      <c r="F177" s="101">
        <f>'Entry Register'!K89</f>
        <v>0</v>
      </c>
      <c r="G177" s="102">
        <f>IF(G175-D177+F177=G175,0,G175-D177+F177)</f>
        <v>0</v>
      </c>
    </row>
    <row r="178" spans="1:7" x14ac:dyDescent="0.25">
      <c r="A178" s="104"/>
      <c r="B178" s="105"/>
      <c r="C178" s="10"/>
      <c r="D178" s="106"/>
      <c r="E178" s="36"/>
      <c r="F178" s="107"/>
      <c r="G178" s="108"/>
    </row>
    <row r="179" spans="1:7" x14ac:dyDescent="0.25">
      <c r="A179" s="98" t="str">
        <f>IF('Entry Register'!B90&lt;1/1/16,"-",'Entry Register'!B90)</f>
        <v>-</v>
      </c>
      <c r="B179" s="99">
        <f>'Entry Register'!X90</f>
        <v>0</v>
      </c>
      <c r="C179" s="9"/>
      <c r="D179" s="100">
        <f>'Entry Register'!V90</f>
        <v>0</v>
      </c>
      <c r="E179" s="35"/>
      <c r="F179" s="101">
        <f>'Entry Register'!K90</f>
        <v>0</v>
      </c>
      <c r="G179" s="102">
        <f>IF(G177-D179+F179=G177,0,G177-D179+F179)</f>
        <v>0</v>
      </c>
    </row>
    <row r="180" spans="1:7" x14ac:dyDescent="0.25">
      <c r="A180" s="104"/>
      <c r="B180" s="105"/>
      <c r="C180" s="10"/>
      <c r="D180" s="106"/>
      <c r="E180" s="36"/>
      <c r="F180" s="107"/>
      <c r="G180" s="108"/>
    </row>
    <row r="181" spans="1:7" x14ac:dyDescent="0.25">
      <c r="A181" s="98" t="str">
        <f>IF('Entry Register'!B91&lt;1/1/16,"-",'Entry Register'!B91)</f>
        <v>-</v>
      </c>
      <c r="B181" s="99">
        <f>'Entry Register'!X91</f>
        <v>0</v>
      </c>
      <c r="C181" s="9"/>
      <c r="D181" s="100">
        <f>'Entry Register'!V91</f>
        <v>0</v>
      </c>
      <c r="E181" s="35"/>
      <c r="F181" s="101">
        <f>'Entry Register'!K91</f>
        <v>0</v>
      </c>
      <c r="G181" s="102">
        <f>IF(G179-D181+F181=G179,0,G179-D181+F181)</f>
        <v>0</v>
      </c>
    </row>
    <row r="182" spans="1:7" x14ac:dyDescent="0.25">
      <c r="A182" s="104"/>
      <c r="B182" s="105"/>
      <c r="C182" s="10"/>
      <c r="D182" s="106"/>
      <c r="E182" s="36"/>
      <c r="F182" s="107"/>
      <c r="G182" s="108"/>
    </row>
    <row r="183" spans="1:7" x14ac:dyDescent="0.25">
      <c r="A183" s="98" t="str">
        <f>IF('Entry Register'!B92&lt;1/1/16,"-",'Entry Register'!B92)</f>
        <v>-</v>
      </c>
      <c r="B183" s="99">
        <f>'Entry Register'!X92</f>
        <v>0</v>
      </c>
      <c r="C183" s="9"/>
      <c r="D183" s="100">
        <f>'Entry Register'!V92</f>
        <v>0</v>
      </c>
      <c r="E183" s="35"/>
      <c r="F183" s="101">
        <f>'Entry Register'!K92</f>
        <v>0</v>
      </c>
      <c r="G183" s="102">
        <f>IF(G181-D183+F183=G181,0,G181-D183+F183)</f>
        <v>0</v>
      </c>
    </row>
    <row r="184" spans="1:7" x14ac:dyDescent="0.25">
      <c r="A184" s="104"/>
      <c r="B184" s="105"/>
      <c r="C184" s="10"/>
      <c r="D184" s="106"/>
      <c r="E184" s="36"/>
      <c r="F184" s="107"/>
      <c r="G184" s="108"/>
    </row>
    <row r="185" spans="1:7" x14ac:dyDescent="0.25">
      <c r="A185" s="98" t="str">
        <f>IF('Entry Register'!B93&lt;1/1/16,"-",'Entry Register'!B93)</f>
        <v>-</v>
      </c>
      <c r="B185" s="99">
        <f>'Entry Register'!X93</f>
        <v>0</v>
      </c>
      <c r="C185" s="9"/>
      <c r="D185" s="100">
        <f>'Entry Register'!V93</f>
        <v>0</v>
      </c>
      <c r="E185" s="35"/>
      <c r="F185" s="101">
        <f>'Entry Register'!K93</f>
        <v>0</v>
      </c>
      <c r="G185" s="102">
        <f>IF(G183-D185+F185=G183,0,G183-D185+F185)</f>
        <v>0</v>
      </c>
    </row>
    <row r="186" spans="1:7" x14ac:dyDescent="0.25">
      <c r="A186" s="104"/>
      <c r="B186" s="105"/>
      <c r="C186" s="10"/>
      <c r="D186" s="106"/>
      <c r="E186" s="36"/>
      <c r="F186" s="107"/>
      <c r="G186" s="108"/>
    </row>
    <row r="187" spans="1:7" x14ac:dyDescent="0.25">
      <c r="A187" s="98" t="str">
        <f>IF('Entry Register'!B94&lt;1/1/16,"-",'Entry Register'!B94)</f>
        <v>-</v>
      </c>
      <c r="B187" s="99">
        <f>'Entry Register'!X94</f>
        <v>0</v>
      </c>
      <c r="C187" s="9"/>
      <c r="D187" s="100">
        <f>'Entry Register'!V94</f>
        <v>0</v>
      </c>
      <c r="E187" s="35"/>
      <c r="F187" s="101">
        <f>'Entry Register'!K94</f>
        <v>0</v>
      </c>
      <c r="G187" s="102">
        <f>IF(G185-D187+F187=G185,0,G185-D187+F187)</f>
        <v>0</v>
      </c>
    </row>
    <row r="188" spans="1:7" x14ac:dyDescent="0.25">
      <c r="A188" s="104"/>
      <c r="B188" s="105"/>
      <c r="C188" s="10"/>
      <c r="D188" s="106"/>
      <c r="E188" s="36"/>
      <c r="F188" s="107"/>
      <c r="G188" s="108"/>
    </row>
    <row r="189" spans="1:7" x14ac:dyDescent="0.25">
      <c r="A189" s="98" t="str">
        <f>IF('Entry Register'!B95&lt;1/1/16,"-",'Entry Register'!B95)</f>
        <v>-</v>
      </c>
      <c r="B189" s="99">
        <f>'Entry Register'!X95</f>
        <v>0</v>
      </c>
      <c r="C189" s="9"/>
      <c r="D189" s="100">
        <f>'Entry Register'!V95</f>
        <v>0</v>
      </c>
      <c r="E189" s="35"/>
      <c r="F189" s="101">
        <f>'Entry Register'!K95</f>
        <v>0</v>
      </c>
      <c r="G189" s="102">
        <f>IF(G187-D189+F189=G187,0,G187-D189+F189)</f>
        <v>0</v>
      </c>
    </row>
    <row r="190" spans="1:7" x14ac:dyDescent="0.25">
      <c r="A190" s="104"/>
      <c r="B190" s="105"/>
      <c r="C190" s="10"/>
      <c r="D190" s="106"/>
      <c r="E190" s="36"/>
      <c r="F190" s="107"/>
      <c r="G190" s="108"/>
    </row>
    <row r="191" spans="1:7" x14ac:dyDescent="0.25">
      <c r="A191" s="98" t="str">
        <f>IF('Entry Register'!B96&lt;1/1/16,"-",'Entry Register'!B96)</f>
        <v>-</v>
      </c>
      <c r="B191" s="99">
        <f>'Entry Register'!X96</f>
        <v>0</v>
      </c>
      <c r="C191" s="9"/>
      <c r="D191" s="100">
        <f>'Entry Register'!V96</f>
        <v>0</v>
      </c>
      <c r="E191" s="35"/>
      <c r="F191" s="101">
        <f>'Entry Register'!K96</f>
        <v>0</v>
      </c>
      <c r="G191" s="102">
        <f>IF(G189-D191+F191=G189,0,G189-D191+F191)</f>
        <v>0</v>
      </c>
    </row>
    <row r="192" spans="1:7" x14ac:dyDescent="0.25">
      <c r="A192" s="104"/>
      <c r="B192" s="105"/>
      <c r="C192" s="10"/>
      <c r="D192" s="106"/>
      <c r="E192" s="36"/>
      <c r="F192" s="107"/>
      <c r="G192" s="108"/>
    </row>
    <row r="193" spans="1:7" x14ac:dyDescent="0.25">
      <c r="A193" s="98" t="str">
        <f>IF('Entry Register'!B97&lt;1/1/16,"-",'Entry Register'!B97)</f>
        <v>-</v>
      </c>
      <c r="B193" s="99">
        <f>'Entry Register'!X97</f>
        <v>0</v>
      </c>
      <c r="C193" s="9"/>
      <c r="D193" s="100">
        <f>'Entry Register'!V97</f>
        <v>0</v>
      </c>
      <c r="E193" s="35"/>
      <c r="F193" s="101">
        <f>'Entry Register'!K97</f>
        <v>0</v>
      </c>
      <c r="G193" s="102">
        <f>IF(G191-D193+F193=G191,0,G191-D193+F193)</f>
        <v>0</v>
      </c>
    </row>
    <row r="194" spans="1:7" x14ac:dyDescent="0.25">
      <c r="A194" s="104"/>
      <c r="B194" s="105"/>
      <c r="C194" s="10"/>
      <c r="D194" s="106"/>
      <c r="E194" s="36"/>
      <c r="F194" s="107"/>
      <c r="G194" s="108"/>
    </row>
    <row r="195" spans="1:7" x14ac:dyDescent="0.25">
      <c r="A195" s="98" t="str">
        <f>IF('Entry Register'!B98&lt;1/1/16,"-",'Entry Register'!B98)</f>
        <v>-</v>
      </c>
      <c r="B195" s="99">
        <f>'Entry Register'!X98</f>
        <v>0</v>
      </c>
      <c r="C195" s="9"/>
      <c r="D195" s="100">
        <f>'Entry Register'!V98</f>
        <v>0</v>
      </c>
      <c r="E195" s="35"/>
      <c r="F195" s="101">
        <f>'Entry Register'!K98</f>
        <v>0</v>
      </c>
      <c r="G195" s="102">
        <f>IF(G193-D195+F195=G193,0,G193-D195+F195)</f>
        <v>0</v>
      </c>
    </row>
    <row r="196" spans="1:7" x14ac:dyDescent="0.25">
      <c r="A196" s="104"/>
      <c r="B196" s="105"/>
      <c r="C196" s="10"/>
      <c r="D196" s="106"/>
      <c r="E196" s="36"/>
      <c r="F196" s="107"/>
      <c r="G196" s="108"/>
    </row>
    <row r="197" spans="1:7" x14ac:dyDescent="0.25">
      <c r="A197" s="98" t="str">
        <f>IF('Entry Register'!B99&lt;1/1/16,"-",'Entry Register'!B99)</f>
        <v>-</v>
      </c>
      <c r="B197" s="99">
        <f>'Entry Register'!X99</f>
        <v>0</v>
      </c>
      <c r="C197" s="9"/>
      <c r="D197" s="100">
        <f>'Entry Register'!V99</f>
        <v>0</v>
      </c>
      <c r="E197" s="35"/>
      <c r="F197" s="101">
        <f>'Entry Register'!K99</f>
        <v>0</v>
      </c>
      <c r="G197" s="102">
        <f>IF(G195-D197+F197=G195,0,G195-D197+F197)</f>
        <v>0</v>
      </c>
    </row>
    <row r="198" spans="1:7" x14ac:dyDescent="0.25">
      <c r="A198" s="104"/>
      <c r="B198" s="105"/>
      <c r="C198" s="10"/>
      <c r="D198" s="106"/>
      <c r="E198" s="36"/>
      <c r="F198" s="107"/>
      <c r="G198" s="108"/>
    </row>
    <row r="199" spans="1:7" x14ac:dyDescent="0.25">
      <c r="A199" s="98" t="str">
        <f>IF('Entry Register'!B100&lt;1/1/16,"-",'Entry Register'!B100)</f>
        <v>-</v>
      </c>
      <c r="B199" s="99">
        <f>'Entry Register'!X100</f>
        <v>0</v>
      </c>
      <c r="C199" s="9"/>
      <c r="D199" s="100">
        <f>'Entry Register'!V100</f>
        <v>0</v>
      </c>
      <c r="E199" s="35"/>
      <c r="F199" s="101">
        <f>'Entry Register'!K100</f>
        <v>0</v>
      </c>
      <c r="G199" s="102">
        <f>IF(G197-D199+F199=G197,0,G197-D199+F199)</f>
        <v>0</v>
      </c>
    </row>
    <row r="200" spans="1:7" x14ac:dyDescent="0.25">
      <c r="A200" s="104"/>
      <c r="B200" s="105"/>
      <c r="C200" s="10"/>
      <c r="D200" s="106"/>
      <c r="E200" s="36"/>
      <c r="F200" s="107"/>
      <c r="G200" s="108"/>
    </row>
    <row r="201" spans="1:7" x14ac:dyDescent="0.25">
      <c r="A201" s="98" t="str">
        <f>IF('Entry Register'!B101&lt;1/1/16,"-",'Entry Register'!B101)</f>
        <v>-</v>
      </c>
      <c r="B201" s="99">
        <f>'Entry Register'!X101</f>
        <v>0</v>
      </c>
      <c r="C201" s="9"/>
      <c r="D201" s="100">
        <f>'Entry Register'!V101</f>
        <v>0</v>
      </c>
      <c r="E201" s="35"/>
      <c r="F201" s="101">
        <f>'Entry Register'!K101</f>
        <v>0</v>
      </c>
      <c r="G201" s="102">
        <f>IF(G199-D201+F201=G199,0,G199-D201+F201)</f>
        <v>0</v>
      </c>
    </row>
    <row r="202" spans="1:7" x14ac:dyDescent="0.25">
      <c r="A202" s="104"/>
      <c r="B202" s="105"/>
      <c r="C202" s="10"/>
      <c r="D202" s="106"/>
      <c r="E202" s="36"/>
      <c r="F202" s="107"/>
      <c r="G202" s="108"/>
    </row>
    <row r="203" spans="1:7" x14ac:dyDescent="0.25">
      <c r="A203" s="98" t="str">
        <f>IF('Entry Register'!B102&lt;1/1/16,"-",'Entry Register'!B102)</f>
        <v>-</v>
      </c>
      <c r="B203" s="99">
        <f>'Entry Register'!X102</f>
        <v>0</v>
      </c>
      <c r="C203" s="9"/>
      <c r="D203" s="100">
        <f>'Entry Register'!V102</f>
        <v>0</v>
      </c>
      <c r="E203" s="35"/>
      <c r="F203" s="101">
        <f>'Entry Register'!K102</f>
        <v>0</v>
      </c>
      <c r="G203" s="102">
        <f>IF(G201-D203+F203=G201,0,G201-D203+F203)</f>
        <v>0</v>
      </c>
    </row>
    <row r="204" spans="1:7" x14ac:dyDescent="0.25">
      <c r="A204" s="104"/>
      <c r="B204" s="105"/>
      <c r="C204" s="10"/>
      <c r="D204" s="106"/>
      <c r="E204" s="36"/>
      <c r="F204" s="107"/>
      <c r="G204" s="108"/>
    </row>
    <row r="205" spans="1:7" x14ac:dyDescent="0.25">
      <c r="A205" s="98" t="str">
        <f>IF('Entry Register'!B103&lt;1/1/16,"-",'Entry Register'!B103)</f>
        <v>-</v>
      </c>
      <c r="B205" s="99">
        <f>'Entry Register'!X103</f>
        <v>0</v>
      </c>
      <c r="C205" s="9"/>
      <c r="D205" s="100">
        <f>'Entry Register'!V103</f>
        <v>0</v>
      </c>
      <c r="E205" s="35"/>
      <c r="F205" s="101">
        <f>'Entry Register'!K103</f>
        <v>0</v>
      </c>
      <c r="G205" s="102">
        <f>IF(G203-D205+F205=G203,0,G203-D205+F205)</f>
        <v>0</v>
      </c>
    </row>
    <row r="206" spans="1:7" x14ac:dyDescent="0.25">
      <c r="A206" s="104"/>
      <c r="B206" s="105"/>
      <c r="C206" s="10"/>
      <c r="D206" s="106"/>
      <c r="E206" s="36"/>
      <c r="F206" s="107"/>
      <c r="G206" s="108"/>
    </row>
    <row r="208" spans="1:7" x14ac:dyDescent="0.25">
      <c r="A208" s="98" t="str">
        <f>IF('Entry Register'!B104&lt;1/1/16,"-",'Entry Register'!B104)</f>
        <v>-</v>
      </c>
      <c r="B208" s="99">
        <f>'Entry Register'!X104</f>
        <v>0</v>
      </c>
      <c r="C208" s="9"/>
      <c r="D208" s="100">
        <f>'Entry Register'!V104</f>
        <v>0</v>
      </c>
      <c r="E208" s="35"/>
      <c r="F208" s="101">
        <f>'Entry Register'!K104</f>
        <v>0</v>
      </c>
      <c r="G208" s="102">
        <f>IF(G205-D208+F208=G205,0,G205-D208+F208)</f>
        <v>0</v>
      </c>
    </row>
    <row r="209" spans="1:7" x14ac:dyDescent="0.25">
      <c r="A209" s="104"/>
      <c r="B209" s="105"/>
      <c r="C209" s="10"/>
      <c r="D209" s="106"/>
      <c r="E209" s="36"/>
      <c r="F209" s="107"/>
      <c r="G209" s="108"/>
    </row>
    <row r="210" spans="1:7" x14ac:dyDescent="0.25">
      <c r="A210" s="98" t="str">
        <f>IF('Entry Register'!B105&lt;1/1/16,"-",'Entry Register'!B105)</f>
        <v>-</v>
      </c>
      <c r="B210" s="99">
        <f>'Entry Register'!X105</f>
        <v>0</v>
      </c>
      <c r="C210" s="9"/>
      <c r="D210" s="100">
        <f>'Entry Register'!V105</f>
        <v>0</v>
      </c>
      <c r="E210" s="35"/>
      <c r="F210" s="101">
        <f>'Entry Register'!K105</f>
        <v>0</v>
      </c>
      <c r="G210" s="102">
        <f>IF(G208-D210+F210=G208,0,G208-D210+F210)</f>
        <v>0</v>
      </c>
    </row>
    <row r="211" spans="1:7" x14ac:dyDescent="0.25">
      <c r="A211" s="104"/>
      <c r="B211" s="105"/>
      <c r="C211" s="10"/>
      <c r="D211" s="106"/>
      <c r="E211" s="36"/>
      <c r="F211" s="107"/>
      <c r="G211" s="108"/>
    </row>
    <row r="212" spans="1:7" x14ac:dyDescent="0.25">
      <c r="A212" s="98" t="str">
        <f>IF('Entry Register'!B106&lt;1/1/16,"-",'Entry Register'!B106)</f>
        <v>-</v>
      </c>
      <c r="B212" s="99">
        <f>'Entry Register'!X106</f>
        <v>0</v>
      </c>
      <c r="C212" s="9"/>
      <c r="D212" s="100">
        <f>'Entry Register'!V106</f>
        <v>0</v>
      </c>
      <c r="E212" s="35"/>
      <c r="F212" s="101">
        <f>'Entry Register'!K106</f>
        <v>0</v>
      </c>
      <c r="G212" s="102">
        <f>IF(G210-D212+F212=G210,0,G210-D212+F212)</f>
        <v>0</v>
      </c>
    </row>
    <row r="213" spans="1:7" x14ac:dyDescent="0.25">
      <c r="A213" s="104"/>
      <c r="B213" s="105"/>
      <c r="C213" s="10"/>
      <c r="D213" s="106"/>
      <c r="E213" s="36"/>
      <c r="F213" s="107"/>
      <c r="G213" s="108"/>
    </row>
    <row r="214" spans="1:7" x14ac:dyDescent="0.25">
      <c r="A214" s="98" t="str">
        <f>IF('Entry Register'!B107&lt;1/1/16,"-",'Entry Register'!B107)</f>
        <v>-</v>
      </c>
      <c r="B214" s="99">
        <f>'Entry Register'!X107</f>
        <v>0</v>
      </c>
      <c r="C214" s="9"/>
      <c r="D214" s="100">
        <f>'Entry Register'!V107</f>
        <v>0</v>
      </c>
      <c r="E214" s="35"/>
      <c r="F214" s="101">
        <f>'Entry Register'!K107</f>
        <v>0</v>
      </c>
      <c r="G214" s="102">
        <f>IF(G212-D214+F214=G212,0,G212-D214+F214)</f>
        <v>0</v>
      </c>
    </row>
    <row r="215" spans="1:7" x14ac:dyDescent="0.25">
      <c r="A215" s="104"/>
      <c r="B215" s="105"/>
      <c r="C215" s="10"/>
      <c r="D215" s="106"/>
      <c r="E215" s="36"/>
      <c r="F215" s="107"/>
      <c r="G215" s="108"/>
    </row>
    <row r="216" spans="1:7" x14ac:dyDescent="0.25">
      <c r="A216" s="98" t="str">
        <f>IF('Entry Register'!B108&lt;1/1/16,"-",'Entry Register'!B108)</f>
        <v>-</v>
      </c>
      <c r="B216" s="99">
        <f>'Entry Register'!X108</f>
        <v>0</v>
      </c>
      <c r="C216" s="9"/>
      <c r="D216" s="100">
        <f>'Entry Register'!V108</f>
        <v>0</v>
      </c>
      <c r="E216" s="35"/>
      <c r="F216" s="101">
        <f>'Entry Register'!K108</f>
        <v>0</v>
      </c>
      <c r="G216" s="102">
        <f>IF(G214-D216+F216=G214,0,G214-D216+F216)</f>
        <v>0</v>
      </c>
    </row>
    <row r="217" spans="1:7" x14ac:dyDescent="0.25">
      <c r="A217" s="104"/>
      <c r="B217" s="105"/>
      <c r="C217" s="10"/>
      <c r="D217" s="106"/>
      <c r="E217" s="36"/>
      <c r="F217" s="107"/>
      <c r="G217" s="108"/>
    </row>
    <row r="218" spans="1:7" x14ac:dyDescent="0.25">
      <c r="A218" s="98" t="str">
        <f>IF('Entry Register'!B109&lt;1/1/16,"-",'Entry Register'!B109)</f>
        <v>-</v>
      </c>
      <c r="B218" s="99">
        <f>'Entry Register'!X109</f>
        <v>0</v>
      </c>
      <c r="C218" s="9"/>
      <c r="D218" s="100">
        <f>'Entry Register'!V109</f>
        <v>0</v>
      </c>
      <c r="E218" s="35"/>
      <c r="F218" s="101">
        <f>'Entry Register'!K109</f>
        <v>0</v>
      </c>
      <c r="G218" s="102">
        <f>IF(G216-D218+F218=G216,0,G216-D218+F218)</f>
        <v>0</v>
      </c>
    </row>
    <row r="219" spans="1:7" x14ac:dyDescent="0.25">
      <c r="A219" s="104"/>
      <c r="B219" s="105"/>
      <c r="C219" s="10"/>
      <c r="D219" s="106"/>
      <c r="E219" s="36"/>
      <c r="F219" s="107"/>
      <c r="G219" s="108"/>
    </row>
    <row r="220" spans="1:7" x14ac:dyDescent="0.25">
      <c r="A220" s="98" t="str">
        <f>IF('Entry Register'!B110&lt;1/1/16,"-",'Entry Register'!B110)</f>
        <v>-</v>
      </c>
      <c r="B220" s="99">
        <f>'Entry Register'!X110</f>
        <v>0</v>
      </c>
      <c r="C220" s="9"/>
      <c r="D220" s="100">
        <f>'Entry Register'!V110</f>
        <v>0</v>
      </c>
      <c r="E220" s="35"/>
      <c r="F220" s="101">
        <f>'Entry Register'!K110</f>
        <v>0</v>
      </c>
      <c r="G220" s="102">
        <f>IF(G218-D220+F220=G218,0,G218-D220+F220)</f>
        <v>0</v>
      </c>
    </row>
    <row r="221" spans="1:7" x14ac:dyDescent="0.25">
      <c r="A221" s="104"/>
      <c r="B221" s="105"/>
      <c r="C221" s="10"/>
      <c r="D221" s="106"/>
      <c r="E221" s="36"/>
      <c r="F221" s="107"/>
      <c r="G221" s="108"/>
    </row>
    <row r="222" spans="1:7" x14ac:dyDescent="0.25">
      <c r="A222" s="98" t="str">
        <f>IF('Entry Register'!B111&lt;1/1/16,"-",'Entry Register'!B111)</f>
        <v>-</v>
      </c>
      <c r="B222" s="99">
        <f>'Entry Register'!X111</f>
        <v>0</v>
      </c>
      <c r="C222" s="9"/>
      <c r="D222" s="100">
        <f>'Entry Register'!V111</f>
        <v>0</v>
      </c>
      <c r="E222" s="35"/>
      <c r="F222" s="101">
        <f>'Entry Register'!K111</f>
        <v>0</v>
      </c>
      <c r="G222" s="102">
        <f>IF(G220-D222+F222=G220,0,G220-D222+F222)</f>
        <v>0</v>
      </c>
    </row>
    <row r="223" spans="1:7" x14ac:dyDescent="0.25">
      <c r="A223" s="104"/>
      <c r="B223" s="105"/>
      <c r="C223" s="10"/>
      <c r="D223" s="106"/>
      <c r="E223" s="36"/>
      <c r="F223" s="107"/>
      <c r="G223" s="108"/>
    </row>
    <row r="224" spans="1:7" x14ac:dyDescent="0.25">
      <c r="A224" s="98" t="str">
        <f>IF('Entry Register'!B112&lt;1/1/16,"-",'Entry Register'!B112)</f>
        <v>-</v>
      </c>
      <c r="B224" s="99">
        <f>'Entry Register'!X112</f>
        <v>0</v>
      </c>
      <c r="C224" s="9"/>
      <c r="D224" s="100">
        <f>'Entry Register'!V112</f>
        <v>0</v>
      </c>
      <c r="E224" s="35"/>
      <c r="F224" s="101">
        <f>'Entry Register'!K112</f>
        <v>0</v>
      </c>
      <c r="G224" s="102">
        <f>IF(G222-D224+F224=G222,0,G222-D224+F224)</f>
        <v>0</v>
      </c>
    </row>
    <row r="225" spans="1:7" x14ac:dyDescent="0.25">
      <c r="A225" s="104"/>
      <c r="B225" s="105"/>
      <c r="C225" s="10"/>
      <c r="D225" s="106"/>
      <c r="E225" s="36"/>
      <c r="F225" s="107"/>
      <c r="G225" s="108"/>
    </row>
    <row r="226" spans="1:7" x14ac:dyDescent="0.25">
      <c r="A226" s="98" t="str">
        <f>IF('Entry Register'!B113&lt;1/1/16,"-",'Entry Register'!B113)</f>
        <v>-</v>
      </c>
      <c r="B226" s="99">
        <f>'Entry Register'!X113</f>
        <v>0</v>
      </c>
      <c r="C226" s="9"/>
      <c r="D226" s="100">
        <f>'Entry Register'!V113</f>
        <v>0</v>
      </c>
      <c r="E226" s="35"/>
      <c r="F226" s="101">
        <f>'Entry Register'!K113</f>
        <v>0</v>
      </c>
      <c r="G226" s="102">
        <f>IF(G224-D226+F226=G224,0,G224-D226+F226)</f>
        <v>0</v>
      </c>
    </row>
    <row r="227" spans="1:7" x14ac:dyDescent="0.25">
      <c r="A227" s="104"/>
      <c r="B227" s="105"/>
      <c r="C227" s="10"/>
      <c r="D227" s="106"/>
      <c r="E227" s="36"/>
      <c r="F227" s="107"/>
      <c r="G227" s="108"/>
    </row>
    <row r="228" spans="1:7" x14ac:dyDescent="0.25">
      <c r="A228" s="98" t="str">
        <f>IF('Entry Register'!B114&lt;1/1/16,"-",'Entry Register'!B114)</f>
        <v>-</v>
      </c>
      <c r="B228" s="99">
        <f>'Entry Register'!X114</f>
        <v>0</v>
      </c>
      <c r="C228" s="9"/>
      <c r="D228" s="100">
        <f>'Entry Register'!V114</f>
        <v>0</v>
      </c>
      <c r="E228" s="35"/>
      <c r="F228" s="101">
        <f>'Entry Register'!K114</f>
        <v>0</v>
      </c>
      <c r="G228" s="102">
        <f>IF(G226-D228+F228=G226,0,G226-D228+F228)</f>
        <v>0</v>
      </c>
    </row>
    <row r="229" spans="1:7" x14ac:dyDescent="0.25">
      <c r="A229" s="104"/>
      <c r="B229" s="105"/>
      <c r="C229" s="10"/>
      <c r="D229" s="106"/>
      <c r="E229" s="36"/>
      <c r="F229" s="107"/>
      <c r="G229" s="108"/>
    </row>
    <row r="230" spans="1:7" x14ac:dyDescent="0.25">
      <c r="A230" s="98" t="str">
        <f>IF('Entry Register'!B115&lt;1/1/16,"-",'Entry Register'!B115)</f>
        <v>-</v>
      </c>
      <c r="B230" s="99">
        <f>'Entry Register'!X115</f>
        <v>0</v>
      </c>
      <c r="C230" s="9"/>
      <c r="D230" s="100">
        <f>'Entry Register'!V115</f>
        <v>0</v>
      </c>
      <c r="E230" s="35"/>
      <c r="F230" s="101">
        <f>'Entry Register'!K115</f>
        <v>0</v>
      </c>
      <c r="G230" s="102">
        <f>IF(G228-D230+F230=G228,0,G228-D230+F230)</f>
        <v>0</v>
      </c>
    </row>
    <row r="231" spans="1:7" x14ac:dyDescent="0.25">
      <c r="A231" s="104"/>
      <c r="B231" s="105"/>
      <c r="C231" s="10"/>
      <c r="D231" s="106"/>
      <c r="E231" s="36"/>
      <c r="F231" s="107"/>
      <c r="G231" s="108"/>
    </row>
    <row r="232" spans="1:7" x14ac:dyDescent="0.25">
      <c r="A232" s="98" t="str">
        <f>IF('Entry Register'!B116&lt;1/1/16,"-",'Entry Register'!B116)</f>
        <v>-</v>
      </c>
      <c r="B232" s="99">
        <f>'Entry Register'!X116</f>
        <v>0</v>
      </c>
      <c r="C232" s="9"/>
      <c r="D232" s="100">
        <f>'Entry Register'!V116</f>
        <v>0</v>
      </c>
      <c r="E232" s="35"/>
      <c r="F232" s="101">
        <f>'Entry Register'!K116</f>
        <v>0</v>
      </c>
      <c r="G232" s="102">
        <f>IF(G230-D232+F232=G230,0,G230-D232+F232)</f>
        <v>0</v>
      </c>
    </row>
    <row r="233" spans="1:7" x14ac:dyDescent="0.25">
      <c r="A233" s="104"/>
      <c r="B233" s="105"/>
      <c r="C233" s="10"/>
      <c r="D233" s="106"/>
      <c r="E233" s="36"/>
      <c r="F233" s="107"/>
      <c r="G233" s="108"/>
    </row>
    <row r="234" spans="1:7" x14ac:dyDescent="0.25">
      <c r="A234" s="98" t="str">
        <f>IF('Entry Register'!B117&lt;1/1/16,"-",'Entry Register'!B117)</f>
        <v>-</v>
      </c>
      <c r="B234" s="99">
        <f>'Entry Register'!X117</f>
        <v>0</v>
      </c>
      <c r="C234" s="9"/>
      <c r="D234" s="100">
        <f>'Entry Register'!V117</f>
        <v>0</v>
      </c>
      <c r="E234" s="35"/>
      <c r="F234" s="101">
        <f>'Entry Register'!K117</f>
        <v>0</v>
      </c>
      <c r="G234" s="102">
        <f>IF(G232-D234+F234=G232,0,G232-D234+F234)</f>
        <v>0</v>
      </c>
    </row>
    <row r="235" spans="1:7" x14ac:dyDescent="0.25">
      <c r="A235" s="104"/>
      <c r="B235" s="105"/>
      <c r="C235" s="10"/>
      <c r="D235" s="106"/>
      <c r="E235" s="36"/>
      <c r="F235" s="107"/>
      <c r="G235" s="108"/>
    </row>
    <row r="236" spans="1:7" x14ac:dyDescent="0.25">
      <c r="A236" s="98" t="str">
        <f>IF('Entry Register'!B118&lt;1/1/16,"-",'Entry Register'!B118)</f>
        <v>-</v>
      </c>
      <c r="B236" s="99">
        <f>'Entry Register'!X118</f>
        <v>0</v>
      </c>
      <c r="C236" s="9"/>
      <c r="D236" s="100">
        <f>'Entry Register'!V118</f>
        <v>0</v>
      </c>
      <c r="E236" s="35"/>
      <c r="F236" s="101">
        <f>'Entry Register'!K118</f>
        <v>0</v>
      </c>
      <c r="G236" s="102">
        <f>IF(G234-D236+F236=G234,0,G234-D236+F236)</f>
        <v>0</v>
      </c>
    </row>
    <row r="237" spans="1:7" x14ac:dyDescent="0.25">
      <c r="A237" s="104"/>
      <c r="B237" s="105"/>
      <c r="C237" s="10"/>
      <c r="D237" s="106"/>
      <c r="E237" s="36"/>
      <c r="F237" s="107"/>
      <c r="G237" s="108"/>
    </row>
    <row r="238" spans="1:7" x14ac:dyDescent="0.25">
      <c r="A238" s="98" t="str">
        <f>IF('Entry Register'!B119&lt;1/1/16,"-",'Entry Register'!B119)</f>
        <v>-</v>
      </c>
      <c r="B238" s="99">
        <f>'Entry Register'!X119</f>
        <v>0</v>
      </c>
      <c r="C238" s="9"/>
      <c r="D238" s="100">
        <f>'Entry Register'!V119</f>
        <v>0</v>
      </c>
      <c r="E238" s="35"/>
      <c r="F238" s="101">
        <f>'Entry Register'!K119</f>
        <v>0</v>
      </c>
      <c r="G238" s="102">
        <f>IF(G236-D238+F238=G236,0,G236-D238+F238)</f>
        <v>0</v>
      </c>
    </row>
    <row r="239" spans="1:7" x14ac:dyDescent="0.25">
      <c r="A239" s="104"/>
      <c r="B239" s="105"/>
      <c r="C239" s="10"/>
      <c r="D239" s="106"/>
      <c r="E239" s="36"/>
      <c r="F239" s="107"/>
      <c r="G239" s="108"/>
    </row>
    <row r="240" spans="1:7" x14ac:dyDescent="0.25">
      <c r="A240" s="98" t="str">
        <f>IF('Entry Register'!B120&lt;1/1/16,"-",'Entry Register'!B120)</f>
        <v>-</v>
      </c>
      <c r="B240" s="99">
        <f>'Entry Register'!X120</f>
        <v>0</v>
      </c>
      <c r="C240" s="9"/>
      <c r="D240" s="100">
        <f>'Entry Register'!V120</f>
        <v>0</v>
      </c>
      <c r="E240" s="35"/>
      <c r="F240" s="101">
        <f>'Entry Register'!K120</f>
        <v>0</v>
      </c>
      <c r="G240" s="102">
        <f>IF(G238-D240+F240=G238,0,G238-D240+F240)</f>
        <v>0</v>
      </c>
    </row>
    <row r="241" spans="1:7" x14ac:dyDescent="0.25">
      <c r="A241" s="104"/>
      <c r="B241" s="105"/>
      <c r="C241" s="10"/>
      <c r="D241" s="106"/>
      <c r="E241" s="36"/>
      <c r="F241" s="107"/>
      <c r="G241" s="108"/>
    </row>
    <row r="242" spans="1:7" x14ac:dyDescent="0.25">
      <c r="A242" s="98" t="str">
        <f>IF('Entry Register'!B121&lt;1/1/16,"-",'Entry Register'!B121)</f>
        <v>-</v>
      </c>
      <c r="B242" s="99">
        <f>'Entry Register'!X121</f>
        <v>0</v>
      </c>
      <c r="C242" s="9"/>
      <c r="D242" s="100">
        <f>'Entry Register'!V121</f>
        <v>0</v>
      </c>
      <c r="E242" s="35"/>
      <c r="F242" s="101">
        <f>'Entry Register'!K121</f>
        <v>0</v>
      </c>
      <c r="G242" s="102">
        <f>IF(G240-D242+F242=G240,0,G240-D242+F242)</f>
        <v>0</v>
      </c>
    </row>
    <row r="243" spans="1:7" x14ac:dyDescent="0.25">
      <c r="A243" s="104"/>
      <c r="B243" s="105"/>
      <c r="C243" s="10"/>
      <c r="D243" s="106"/>
      <c r="E243" s="36"/>
      <c r="F243" s="107"/>
      <c r="G243" s="108"/>
    </row>
    <row r="244" spans="1:7" x14ac:dyDescent="0.25">
      <c r="A244" s="98" t="str">
        <f>IF('Entry Register'!B122&lt;1/1/16,"-",'Entry Register'!B122)</f>
        <v>-</v>
      </c>
      <c r="B244" s="99">
        <f>'Entry Register'!X122</f>
        <v>0</v>
      </c>
      <c r="C244" s="9"/>
      <c r="D244" s="100">
        <f>'Entry Register'!V122</f>
        <v>0</v>
      </c>
      <c r="E244" s="35"/>
      <c r="F244" s="101">
        <f>'Entry Register'!K122</f>
        <v>0</v>
      </c>
      <c r="G244" s="102">
        <f>IF(G242-D244+F244=G242,0,G242-D244+F244)</f>
        <v>0</v>
      </c>
    </row>
    <row r="245" spans="1:7" x14ac:dyDescent="0.25">
      <c r="A245" s="104"/>
      <c r="B245" s="105"/>
      <c r="C245" s="10"/>
      <c r="D245" s="106"/>
      <c r="E245" s="36"/>
      <c r="F245" s="107"/>
      <c r="G245" s="108"/>
    </row>
    <row r="246" spans="1:7" x14ac:dyDescent="0.25">
      <c r="A246" s="98" t="str">
        <f>IF('Entry Register'!B123&lt;1/1/16,"-",'Entry Register'!B123)</f>
        <v>-</v>
      </c>
      <c r="B246" s="99">
        <f>'Entry Register'!X123</f>
        <v>0</v>
      </c>
      <c r="C246" s="9"/>
      <c r="D246" s="100">
        <f>'Entry Register'!V123</f>
        <v>0</v>
      </c>
      <c r="E246" s="35"/>
      <c r="F246" s="101">
        <f>'Entry Register'!K123</f>
        <v>0</v>
      </c>
      <c r="G246" s="102">
        <f>IF(G244-D246+F246=G244,0,G244-D246+F246)</f>
        <v>0</v>
      </c>
    </row>
    <row r="247" spans="1:7" x14ac:dyDescent="0.25">
      <c r="A247" s="104"/>
      <c r="B247" s="105"/>
      <c r="C247" s="10"/>
      <c r="D247" s="106"/>
      <c r="E247" s="36"/>
      <c r="F247" s="107"/>
      <c r="G247" s="108"/>
    </row>
    <row r="248" spans="1:7" x14ac:dyDescent="0.25">
      <c r="A248" s="98" t="str">
        <f>IF('Entry Register'!B124&lt;1/1/16,"-",'Entry Register'!B124)</f>
        <v>-</v>
      </c>
      <c r="B248" s="99">
        <f>'Entry Register'!X124</f>
        <v>0</v>
      </c>
      <c r="C248" s="9"/>
      <c r="D248" s="100">
        <f>'Entry Register'!V124</f>
        <v>0</v>
      </c>
      <c r="E248" s="35"/>
      <c r="F248" s="101">
        <f>'Entry Register'!K124</f>
        <v>0</v>
      </c>
      <c r="G248" s="102">
        <f>IF(G246-D248+F248=G246,0,G246-D248+F248)</f>
        <v>0</v>
      </c>
    </row>
    <row r="249" spans="1:7" x14ac:dyDescent="0.25">
      <c r="A249" s="104"/>
      <c r="B249" s="105"/>
      <c r="C249" s="10"/>
      <c r="D249" s="106"/>
      <c r="E249" s="36"/>
      <c r="F249" s="107"/>
      <c r="G249" s="108"/>
    </row>
    <row r="250" spans="1:7" x14ac:dyDescent="0.25">
      <c r="A250" s="98" t="str">
        <f>IF('Entry Register'!B125&lt;1/1/16,"-",'Entry Register'!B125)</f>
        <v>-</v>
      </c>
      <c r="B250" s="99">
        <f>'Entry Register'!X125</f>
        <v>0</v>
      </c>
      <c r="C250" s="9"/>
      <c r="D250" s="100">
        <f>'Entry Register'!V125</f>
        <v>0</v>
      </c>
      <c r="E250" s="35"/>
      <c r="F250" s="101">
        <f>'Entry Register'!K125</f>
        <v>0</v>
      </c>
      <c r="G250" s="102">
        <f>IF(G248-D250+F250=G248,0,G248-D250+F250)</f>
        <v>0</v>
      </c>
    </row>
    <row r="251" spans="1:7" x14ac:dyDescent="0.25">
      <c r="A251" s="104"/>
      <c r="B251" s="105"/>
      <c r="C251" s="10"/>
      <c r="D251" s="106"/>
      <c r="E251" s="36"/>
      <c r="F251" s="107"/>
      <c r="G251" s="108"/>
    </row>
    <row r="252" spans="1:7" x14ac:dyDescent="0.25">
      <c r="A252" s="98" t="str">
        <f>IF('Entry Register'!B126&lt;1/1/16,"-",'Entry Register'!B126)</f>
        <v>-</v>
      </c>
      <c r="B252" s="99">
        <f>'Entry Register'!X126</f>
        <v>0</v>
      </c>
      <c r="C252" s="9"/>
      <c r="D252" s="100">
        <f>'Entry Register'!V126</f>
        <v>0</v>
      </c>
      <c r="E252" s="35"/>
      <c r="F252" s="101">
        <f>'Entry Register'!K126</f>
        <v>0</v>
      </c>
      <c r="G252" s="102">
        <f>IF(G250-D252+F252=G250,0,G250-D252+F252)</f>
        <v>0</v>
      </c>
    </row>
    <row r="253" spans="1:7" x14ac:dyDescent="0.25">
      <c r="A253" s="104"/>
      <c r="B253" s="105"/>
      <c r="C253" s="10"/>
      <c r="D253" s="106"/>
      <c r="E253" s="36"/>
      <c r="F253" s="107"/>
      <c r="G253" s="108"/>
    </row>
    <row r="254" spans="1:7" x14ac:dyDescent="0.25">
      <c r="A254" s="98" t="str">
        <f>IF('Entry Register'!B127&lt;1/1/16,"-",'Entry Register'!B127)</f>
        <v>-</v>
      </c>
      <c r="B254" s="99">
        <f>'Entry Register'!X127</f>
        <v>0</v>
      </c>
      <c r="C254" s="9"/>
      <c r="D254" s="100">
        <f>'Entry Register'!V127</f>
        <v>0</v>
      </c>
      <c r="E254" s="35"/>
      <c r="F254" s="101">
        <f>'Entry Register'!K127</f>
        <v>0</v>
      </c>
      <c r="G254" s="102">
        <f>IF(G252-D254+F254=G252,0,G252-D254+F254)</f>
        <v>0</v>
      </c>
    </row>
    <row r="255" spans="1:7" x14ac:dyDescent="0.25">
      <c r="A255" s="104"/>
      <c r="B255" s="105"/>
      <c r="C255" s="10"/>
      <c r="D255" s="106"/>
      <c r="E255" s="36"/>
      <c r="F255" s="107"/>
      <c r="G255" s="108"/>
    </row>
    <row r="256" spans="1:7" x14ac:dyDescent="0.25">
      <c r="A256" s="98" t="str">
        <f>IF('Entry Register'!B128&lt;1/1/16,"-",'Entry Register'!B128)</f>
        <v>-</v>
      </c>
      <c r="B256" s="99">
        <f>'Entry Register'!X128</f>
        <v>0</v>
      </c>
      <c r="C256" s="9"/>
      <c r="D256" s="100">
        <f>'Entry Register'!V128</f>
        <v>0</v>
      </c>
      <c r="E256" s="35"/>
      <c r="F256" s="101">
        <f>'Entry Register'!K128</f>
        <v>0</v>
      </c>
      <c r="G256" s="102">
        <f>IF(G254-D256+F256=G254,0,G254-D256+F256)</f>
        <v>0</v>
      </c>
    </row>
    <row r="257" spans="1:7" x14ac:dyDescent="0.25">
      <c r="A257" s="104"/>
      <c r="B257" s="105"/>
      <c r="C257" s="10"/>
      <c r="D257" s="106"/>
      <c r="E257" s="36"/>
      <c r="F257" s="107"/>
      <c r="G257" s="108"/>
    </row>
    <row r="259" spans="1:7" x14ac:dyDescent="0.25">
      <c r="A259" s="98" t="str">
        <f>IF('Entry Register'!B129&lt;1/1/16,"-",'Entry Register'!B129)</f>
        <v>-</v>
      </c>
      <c r="B259" s="99">
        <f>'Entry Register'!X129</f>
        <v>0</v>
      </c>
      <c r="C259" s="9"/>
      <c r="D259" s="100">
        <f>'Entry Register'!V129</f>
        <v>0</v>
      </c>
      <c r="E259" s="35"/>
      <c r="F259" s="101">
        <f>'Entry Register'!K129</f>
        <v>0</v>
      </c>
      <c r="G259" s="102">
        <f>IF(G256-D259+F259=G256,0,G256-D259+F259)</f>
        <v>0</v>
      </c>
    </row>
    <row r="260" spans="1:7" x14ac:dyDescent="0.25">
      <c r="A260" s="104"/>
      <c r="B260" s="105"/>
      <c r="C260" s="10"/>
      <c r="D260" s="106"/>
      <c r="E260" s="36"/>
      <c r="F260" s="107"/>
      <c r="G260" s="108"/>
    </row>
    <row r="261" spans="1:7" x14ac:dyDescent="0.25">
      <c r="A261" s="98" t="str">
        <f>IF('Entry Register'!B130&lt;1/1/16,"-",'Entry Register'!B130)</f>
        <v>-</v>
      </c>
      <c r="B261" s="99">
        <f>'Entry Register'!X130</f>
        <v>0</v>
      </c>
      <c r="C261" s="9"/>
      <c r="D261" s="100">
        <f>'Entry Register'!V130</f>
        <v>0</v>
      </c>
      <c r="E261" s="35"/>
      <c r="F261" s="101">
        <f>'Entry Register'!K130</f>
        <v>0</v>
      </c>
      <c r="G261" s="102">
        <f>IF(G259-D261+F261=G259,0,G259-D261+F261)</f>
        <v>0</v>
      </c>
    </row>
    <row r="262" spans="1:7" x14ac:dyDescent="0.25">
      <c r="A262" s="104"/>
      <c r="B262" s="105"/>
      <c r="C262" s="10"/>
      <c r="D262" s="106"/>
      <c r="E262" s="36"/>
      <c r="F262" s="107"/>
      <c r="G262" s="108"/>
    </row>
    <row r="263" spans="1:7" x14ac:dyDescent="0.25">
      <c r="A263" s="98" t="str">
        <f>IF('Entry Register'!B131&lt;1/1/16,"-",'Entry Register'!B131)</f>
        <v>-</v>
      </c>
      <c r="B263" s="99">
        <f>'Entry Register'!X131</f>
        <v>0</v>
      </c>
      <c r="C263" s="9"/>
      <c r="D263" s="100">
        <f>'Entry Register'!V131</f>
        <v>0</v>
      </c>
      <c r="E263" s="35"/>
      <c r="F263" s="101">
        <f>'Entry Register'!K131</f>
        <v>0</v>
      </c>
      <c r="G263" s="102">
        <f t="shared" ref="G263" si="2">IF(G261-D263+F263=G261,0,G261-D263+F263)</f>
        <v>0</v>
      </c>
    </row>
    <row r="264" spans="1:7" x14ac:dyDescent="0.25">
      <c r="A264" s="104"/>
      <c r="B264" s="105"/>
      <c r="C264" s="10"/>
      <c r="D264" s="106"/>
      <c r="E264" s="36"/>
      <c r="F264" s="107"/>
      <c r="G264" s="108"/>
    </row>
    <row r="265" spans="1:7" x14ac:dyDescent="0.25">
      <c r="A265" s="98" t="str">
        <f>IF('Entry Register'!B132&lt;1/1/16,"-",'Entry Register'!B132)</f>
        <v>-</v>
      </c>
      <c r="B265" s="99">
        <f>'Entry Register'!X132</f>
        <v>0</v>
      </c>
      <c r="C265" s="9"/>
      <c r="D265" s="100">
        <f>'Entry Register'!V132</f>
        <v>0</v>
      </c>
      <c r="E265" s="35"/>
      <c r="F265" s="101">
        <f>'Entry Register'!K132</f>
        <v>0</v>
      </c>
      <c r="G265" s="102">
        <f>IF(G263-D265+F265=G263,0,G263-D265+F265)</f>
        <v>0</v>
      </c>
    </row>
    <row r="266" spans="1:7" x14ac:dyDescent="0.25">
      <c r="A266" s="104"/>
      <c r="B266" s="105"/>
      <c r="C266" s="10"/>
      <c r="D266" s="106"/>
      <c r="E266" s="36"/>
      <c r="F266" s="107"/>
      <c r="G266" s="108"/>
    </row>
    <row r="267" spans="1:7" x14ac:dyDescent="0.25">
      <c r="A267" s="98" t="str">
        <f>IF('Entry Register'!B133&lt;1/1/16,"-",'Entry Register'!B133)</f>
        <v>-</v>
      </c>
      <c r="B267" s="99">
        <f>'Entry Register'!X133</f>
        <v>0</v>
      </c>
      <c r="C267" s="9"/>
      <c r="D267" s="100">
        <f>'Entry Register'!V133</f>
        <v>0</v>
      </c>
      <c r="E267" s="35"/>
      <c r="F267" s="101">
        <f>'Entry Register'!K133</f>
        <v>0</v>
      </c>
      <c r="G267" s="102">
        <f>IF(G265-D267+F267=G265,0,G265-D267+F267)</f>
        <v>0</v>
      </c>
    </row>
    <row r="268" spans="1:7" x14ac:dyDescent="0.25">
      <c r="A268" s="104"/>
      <c r="B268" s="105"/>
      <c r="C268" s="10"/>
      <c r="D268" s="106"/>
      <c r="E268" s="36"/>
      <c r="F268" s="107"/>
      <c r="G268" s="108"/>
    </row>
    <row r="269" spans="1:7" x14ac:dyDescent="0.25">
      <c r="A269" s="98" t="str">
        <f>IF('Entry Register'!B134&lt;1/1/16,"-",'Entry Register'!B134)</f>
        <v>-</v>
      </c>
      <c r="B269" s="99">
        <f>'Entry Register'!X134</f>
        <v>0</v>
      </c>
      <c r="C269" s="9"/>
      <c r="D269" s="100">
        <f>'Entry Register'!V134</f>
        <v>0</v>
      </c>
      <c r="E269" s="35"/>
      <c r="F269" s="101">
        <f>'Entry Register'!K134</f>
        <v>0</v>
      </c>
      <c r="G269" s="102">
        <f>IF(G267-D269+F269=G267,0,G267-D269+F269)</f>
        <v>0</v>
      </c>
    </row>
    <row r="270" spans="1:7" x14ac:dyDescent="0.25">
      <c r="A270" s="104"/>
      <c r="B270" s="105"/>
      <c r="C270" s="10"/>
      <c r="D270" s="106"/>
      <c r="E270" s="36"/>
      <c r="F270" s="107"/>
      <c r="G270" s="108"/>
    </row>
    <row r="271" spans="1:7" x14ac:dyDescent="0.25">
      <c r="A271" s="98" t="str">
        <f>IF('Entry Register'!B135&lt;1/1/16,"-",'Entry Register'!B135)</f>
        <v>-</v>
      </c>
      <c r="B271" s="99">
        <f>'Entry Register'!X135</f>
        <v>0</v>
      </c>
      <c r="C271" s="9"/>
      <c r="D271" s="100">
        <f>'Entry Register'!V135</f>
        <v>0</v>
      </c>
      <c r="E271" s="35"/>
      <c r="F271" s="101">
        <f>'Entry Register'!K135</f>
        <v>0</v>
      </c>
      <c r="G271" s="102">
        <f>IF(G269-D271+F271=G269,0,G269-D271+F271)</f>
        <v>0</v>
      </c>
    </row>
    <row r="272" spans="1:7" x14ac:dyDescent="0.25">
      <c r="A272" s="104"/>
      <c r="B272" s="105"/>
      <c r="C272" s="10"/>
      <c r="D272" s="106"/>
      <c r="E272" s="36"/>
      <c r="F272" s="107"/>
      <c r="G272" s="108"/>
    </row>
    <row r="273" spans="1:7" x14ac:dyDescent="0.25">
      <c r="A273" s="98" t="str">
        <f>IF('Entry Register'!B136&lt;1/1/16,"-",'Entry Register'!B136)</f>
        <v>-</v>
      </c>
      <c r="B273" s="99">
        <f>'Entry Register'!X136</f>
        <v>0</v>
      </c>
      <c r="C273" s="9"/>
      <c r="D273" s="100">
        <f>'Entry Register'!V136</f>
        <v>0</v>
      </c>
      <c r="E273" s="35"/>
      <c r="F273" s="101">
        <f>'Entry Register'!K136</f>
        <v>0</v>
      </c>
      <c r="G273" s="102">
        <f>IF(G271-D273+F273=G271,0,G271-D273+F273)</f>
        <v>0</v>
      </c>
    </row>
    <row r="274" spans="1:7" x14ac:dyDescent="0.25">
      <c r="A274" s="104"/>
      <c r="B274" s="105"/>
      <c r="C274" s="10"/>
      <c r="D274" s="106"/>
      <c r="E274" s="36"/>
      <c r="F274" s="107"/>
      <c r="G274" s="108"/>
    </row>
    <row r="275" spans="1:7" x14ac:dyDescent="0.25">
      <c r="A275" s="98" t="str">
        <f>IF('Entry Register'!B137&lt;1/1/16,"-",'Entry Register'!B137)</f>
        <v>-</v>
      </c>
      <c r="B275" s="99">
        <f>'Entry Register'!X137</f>
        <v>0</v>
      </c>
      <c r="C275" s="9"/>
      <c r="D275" s="100">
        <f>'Entry Register'!V137</f>
        <v>0</v>
      </c>
      <c r="E275" s="35"/>
      <c r="F275" s="101">
        <f>'Entry Register'!K137</f>
        <v>0</v>
      </c>
      <c r="G275" s="102">
        <f>IF(G273-D275+F275=G273,0,G273-D275+F275)</f>
        <v>0</v>
      </c>
    </row>
    <row r="276" spans="1:7" x14ac:dyDescent="0.25">
      <c r="A276" s="104"/>
      <c r="B276" s="105"/>
      <c r="C276" s="10"/>
      <c r="D276" s="106"/>
      <c r="E276" s="36"/>
      <c r="F276" s="107"/>
      <c r="G276" s="108"/>
    </row>
    <row r="277" spans="1:7" x14ac:dyDescent="0.25">
      <c r="A277" s="98" t="str">
        <f>IF('Entry Register'!B138&lt;1/1/16,"-",'Entry Register'!B138)</f>
        <v>-</v>
      </c>
      <c r="B277" s="99">
        <f>'Entry Register'!X138</f>
        <v>0</v>
      </c>
      <c r="C277" s="9"/>
      <c r="D277" s="100">
        <f>'Entry Register'!V138</f>
        <v>0</v>
      </c>
      <c r="E277" s="35"/>
      <c r="F277" s="101">
        <f>'Entry Register'!K138</f>
        <v>0</v>
      </c>
      <c r="G277" s="102">
        <f>IF(G275-D277+F277=G275,0,G275-D277+F277)</f>
        <v>0</v>
      </c>
    </row>
    <row r="278" spans="1:7" x14ac:dyDescent="0.25">
      <c r="A278" s="104"/>
      <c r="B278" s="105"/>
      <c r="C278" s="10"/>
      <c r="D278" s="106"/>
      <c r="E278" s="36"/>
      <c r="F278" s="107"/>
      <c r="G278" s="108"/>
    </row>
    <row r="279" spans="1:7" x14ac:dyDescent="0.25">
      <c r="A279" s="98" t="str">
        <f>IF('Entry Register'!B139&lt;1/1/16,"-",'Entry Register'!B139)</f>
        <v>-</v>
      </c>
      <c r="B279" s="99">
        <f>'Entry Register'!X139</f>
        <v>0</v>
      </c>
      <c r="C279" s="9"/>
      <c r="D279" s="100">
        <f>'Entry Register'!V139</f>
        <v>0</v>
      </c>
      <c r="E279" s="35"/>
      <c r="F279" s="101">
        <f>'Entry Register'!K139</f>
        <v>0</v>
      </c>
      <c r="G279" s="102">
        <f>IF(G277-D279+F279=G277,0,G277-D279+F279)</f>
        <v>0</v>
      </c>
    </row>
    <row r="280" spans="1:7" x14ac:dyDescent="0.25">
      <c r="A280" s="104"/>
      <c r="B280" s="105"/>
      <c r="C280" s="10"/>
      <c r="D280" s="106"/>
      <c r="E280" s="36"/>
      <c r="F280" s="107"/>
      <c r="G280" s="108"/>
    </row>
    <row r="281" spans="1:7" x14ac:dyDescent="0.25">
      <c r="A281" s="98" t="str">
        <f>IF('Entry Register'!B140&lt;1/1/16,"-",'Entry Register'!B140)</f>
        <v>-</v>
      </c>
      <c r="B281" s="99">
        <f>'Entry Register'!X140</f>
        <v>0</v>
      </c>
      <c r="C281" s="9"/>
      <c r="D281" s="100">
        <f>'Entry Register'!V140</f>
        <v>0</v>
      </c>
      <c r="E281" s="35"/>
      <c r="F281" s="101">
        <f>'Entry Register'!K140</f>
        <v>0</v>
      </c>
      <c r="G281" s="102">
        <f>IF(G279-D281+F281=G279,0,G279-D281+F281)</f>
        <v>0</v>
      </c>
    </row>
    <row r="282" spans="1:7" x14ac:dyDescent="0.25">
      <c r="A282" s="104"/>
      <c r="B282" s="105"/>
      <c r="C282" s="10"/>
      <c r="D282" s="106"/>
      <c r="E282" s="36"/>
      <c r="F282" s="107"/>
      <c r="G282" s="108"/>
    </row>
    <row r="283" spans="1:7" x14ac:dyDescent="0.25">
      <c r="A283" s="98" t="str">
        <f>IF('Entry Register'!B141&lt;1/1/16,"-",'Entry Register'!B141)</f>
        <v>-</v>
      </c>
      <c r="B283" s="99">
        <f>'Entry Register'!X141</f>
        <v>0</v>
      </c>
      <c r="C283" s="9"/>
      <c r="D283" s="100">
        <f>'Entry Register'!V141</f>
        <v>0</v>
      </c>
      <c r="E283" s="35"/>
      <c r="F283" s="101">
        <f>'Entry Register'!K141</f>
        <v>0</v>
      </c>
      <c r="G283" s="102">
        <f>IF(G281-D283+F283=G281,0,G281-D283+F283)</f>
        <v>0</v>
      </c>
    </row>
    <row r="284" spans="1:7" x14ac:dyDescent="0.25">
      <c r="A284" s="104"/>
      <c r="B284" s="105"/>
      <c r="C284" s="10"/>
      <c r="D284" s="106"/>
      <c r="E284" s="36"/>
      <c r="F284" s="107"/>
      <c r="G284" s="108"/>
    </row>
    <row r="285" spans="1:7" x14ac:dyDescent="0.25">
      <c r="A285" s="98" t="str">
        <f>IF('Entry Register'!B142&lt;1/1/16,"-",'Entry Register'!B142)</f>
        <v>-</v>
      </c>
      <c r="B285" s="99">
        <f>'Entry Register'!X142</f>
        <v>0</v>
      </c>
      <c r="C285" s="9"/>
      <c r="D285" s="100">
        <f>'Entry Register'!V142</f>
        <v>0</v>
      </c>
      <c r="E285" s="35"/>
      <c r="F285" s="101">
        <f>'Entry Register'!K142</f>
        <v>0</v>
      </c>
      <c r="G285" s="102">
        <f>IF(G283-D285+F285=G283,0,G283-D285+F285)</f>
        <v>0</v>
      </c>
    </row>
    <row r="286" spans="1:7" x14ac:dyDescent="0.25">
      <c r="A286" s="104"/>
      <c r="B286" s="105"/>
      <c r="C286" s="10"/>
      <c r="D286" s="106"/>
      <c r="E286" s="36"/>
      <c r="F286" s="107"/>
      <c r="G286" s="108"/>
    </row>
    <row r="287" spans="1:7" x14ac:dyDescent="0.25">
      <c r="A287" s="98" t="str">
        <f>IF('Entry Register'!B143&lt;1/1/16,"-",'Entry Register'!B143)</f>
        <v>-</v>
      </c>
      <c r="B287" s="99">
        <f>'Entry Register'!X143</f>
        <v>0</v>
      </c>
      <c r="C287" s="9"/>
      <c r="D287" s="100">
        <f>'Entry Register'!V143</f>
        <v>0</v>
      </c>
      <c r="E287" s="35"/>
      <c r="F287" s="101">
        <f>'Entry Register'!K143</f>
        <v>0</v>
      </c>
      <c r="G287" s="102">
        <f>IF(G285-D287+F287=G285,0,G285-D287+F287)</f>
        <v>0</v>
      </c>
    </row>
    <row r="288" spans="1:7" x14ac:dyDescent="0.25">
      <c r="A288" s="104"/>
      <c r="B288" s="105"/>
      <c r="C288" s="10"/>
      <c r="D288" s="106"/>
      <c r="E288" s="36"/>
      <c r="F288" s="107"/>
      <c r="G288" s="108"/>
    </row>
    <row r="289" spans="1:7" x14ac:dyDescent="0.25">
      <c r="A289" s="98" t="str">
        <f>IF('Entry Register'!B144&lt;1/1/16,"-",'Entry Register'!B144)</f>
        <v>-</v>
      </c>
      <c r="B289" s="99">
        <f>'Entry Register'!X144</f>
        <v>0</v>
      </c>
      <c r="C289" s="9"/>
      <c r="D289" s="100">
        <f>'Entry Register'!V144</f>
        <v>0</v>
      </c>
      <c r="E289" s="35"/>
      <c r="F289" s="101">
        <f>'Entry Register'!K144</f>
        <v>0</v>
      </c>
      <c r="G289" s="102">
        <f>IF(G287-D289+F289=G287,0,G287-D289+F289)</f>
        <v>0</v>
      </c>
    </row>
    <row r="290" spans="1:7" x14ac:dyDescent="0.25">
      <c r="A290" s="104"/>
      <c r="B290" s="105"/>
      <c r="C290" s="10"/>
      <c r="D290" s="106"/>
      <c r="E290" s="36"/>
      <c r="F290" s="107"/>
      <c r="G290" s="108"/>
    </row>
    <row r="291" spans="1:7" x14ac:dyDescent="0.25">
      <c r="A291" s="98" t="str">
        <f>IF('Entry Register'!B145&lt;1/1/16,"-",'Entry Register'!B145)</f>
        <v>-</v>
      </c>
      <c r="B291" s="99">
        <f>'Entry Register'!X145</f>
        <v>0</v>
      </c>
      <c r="C291" s="9"/>
      <c r="D291" s="100">
        <f>'Entry Register'!V145</f>
        <v>0</v>
      </c>
      <c r="E291" s="35"/>
      <c r="F291" s="101">
        <f>'Entry Register'!K145</f>
        <v>0</v>
      </c>
      <c r="G291" s="102">
        <f>IF(G289-D291+F291=G289,0,G289-D291+F291)</f>
        <v>0</v>
      </c>
    </row>
    <row r="292" spans="1:7" x14ac:dyDescent="0.25">
      <c r="A292" s="104"/>
      <c r="B292" s="105"/>
      <c r="C292" s="10"/>
      <c r="D292" s="106"/>
      <c r="E292" s="36"/>
      <c r="F292" s="107"/>
      <c r="G292" s="108"/>
    </row>
    <row r="293" spans="1:7" x14ac:dyDescent="0.25">
      <c r="A293" s="98" t="str">
        <f>IF('Entry Register'!B146&lt;1/1/16,"-",'Entry Register'!B146)</f>
        <v>-</v>
      </c>
      <c r="B293" s="99">
        <f>'Entry Register'!X146</f>
        <v>0</v>
      </c>
      <c r="C293" s="9"/>
      <c r="D293" s="100">
        <f>'Entry Register'!V146</f>
        <v>0</v>
      </c>
      <c r="E293" s="35"/>
      <c r="F293" s="101">
        <f>'Entry Register'!K146</f>
        <v>0</v>
      </c>
      <c r="G293" s="102">
        <f>IF(G291-D293+F293=G291,0,G291-D293+F293)</f>
        <v>0</v>
      </c>
    </row>
    <row r="294" spans="1:7" x14ac:dyDescent="0.25">
      <c r="A294" s="104"/>
      <c r="B294" s="105"/>
      <c r="C294" s="10"/>
      <c r="D294" s="106"/>
      <c r="E294" s="36"/>
      <c r="F294" s="107"/>
      <c r="G294" s="108"/>
    </row>
    <row r="295" spans="1:7" x14ac:dyDescent="0.25">
      <c r="A295" s="98" t="str">
        <f>IF('Entry Register'!B147&lt;1/1/16,"-",'Entry Register'!B147)</f>
        <v>-</v>
      </c>
      <c r="B295" s="99">
        <f>'Entry Register'!X147</f>
        <v>0</v>
      </c>
      <c r="C295" s="9"/>
      <c r="D295" s="100">
        <f>'Entry Register'!V147</f>
        <v>0</v>
      </c>
      <c r="E295" s="35"/>
      <c r="F295" s="101">
        <f>'Entry Register'!K147</f>
        <v>0</v>
      </c>
      <c r="G295" s="102">
        <f>IF(G293-D295+F295=G293,0,G293-D295+F295)</f>
        <v>0</v>
      </c>
    </row>
    <row r="296" spans="1:7" x14ac:dyDescent="0.25">
      <c r="A296" s="104"/>
      <c r="B296" s="105"/>
      <c r="C296" s="10"/>
      <c r="D296" s="106"/>
      <c r="E296" s="36"/>
      <c r="F296" s="107"/>
      <c r="G296" s="108"/>
    </row>
    <row r="297" spans="1:7" x14ac:dyDescent="0.25">
      <c r="A297" s="98" t="str">
        <f>IF('Entry Register'!B148&lt;1/1/16,"-",'Entry Register'!B148)</f>
        <v>-</v>
      </c>
      <c r="B297" s="99">
        <f>'Entry Register'!X148</f>
        <v>0</v>
      </c>
      <c r="C297" s="9"/>
      <c r="D297" s="100">
        <f>'Entry Register'!V148</f>
        <v>0</v>
      </c>
      <c r="E297" s="35"/>
      <c r="F297" s="101">
        <f>'Entry Register'!K148</f>
        <v>0</v>
      </c>
      <c r="G297" s="102">
        <f>IF(G295-D297+F297=G295,0,G295-D297+F297)</f>
        <v>0</v>
      </c>
    </row>
    <row r="298" spans="1:7" x14ac:dyDescent="0.25">
      <c r="A298" s="104"/>
      <c r="B298" s="105"/>
      <c r="C298" s="10"/>
      <c r="D298" s="106"/>
      <c r="E298" s="36"/>
      <c r="F298" s="107"/>
      <c r="G298" s="108"/>
    </row>
    <row r="299" spans="1:7" x14ac:dyDescent="0.25">
      <c r="A299" s="98" t="str">
        <f>IF('Entry Register'!B149&lt;1/1/16,"-",'Entry Register'!B149)</f>
        <v>-</v>
      </c>
      <c r="B299" s="99">
        <f>'Entry Register'!X149</f>
        <v>0</v>
      </c>
      <c r="C299" s="9"/>
      <c r="D299" s="100">
        <f>'Entry Register'!V149</f>
        <v>0</v>
      </c>
      <c r="E299" s="35"/>
      <c r="F299" s="101">
        <f>'Entry Register'!K149</f>
        <v>0</v>
      </c>
      <c r="G299" s="102">
        <f>IF(G297-D299+F299=G297,0,G297-D299+F299)</f>
        <v>0</v>
      </c>
    </row>
    <row r="300" spans="1:7" x14ac:dyDescent="0.25">
      <c r="A300" s="104"/>
      <c r="B300" s="105"/>
      <c r="C300" s="10"/>
      <c r="D300" s="106"/>
      <c r="E300" s="36"/>
      <c r="F300" s="107"/>
      <c r="G300" s="108"/>
    </row>
    <row r="301" spans="1:7" x14ac:dyDescent="0.25">
      <c r="A301" s="98" t="str">
        <f>IF('Entry Register'!B150&lt;1/1/16,"-",'Entry Register'!B150)</f>
        <v>-</v>
      </c>
      <c r="B301" s="99">
        <f>'Entry Register'!X150</f>
        <v>0</v>
      </c>
      <c r="C301" s="9"/>
      <c r="D301" s="100">
        <f>'Entry Register'!V150</f>
        <v>0</v>
      </c>
      <c r="E301" s="35"/>
      <c r="F301" s="101">
        <f>'Entry Register'!K150</f>
        <v>0</v>
      </c>
      <c r="G301" s="102">
        <f>IF(G299-D301+F301=G299,0,G299-D301+F301)</f>
        <v>0</v>
      </c>
    </row>
    <row r="302" spans="1:7" x14ac:dyDescent="0.25">
      <c r="A302" s="104"/>
      <c r="B302" s="105"/>
      <c r="C302" s="10"/>
      <c r="D302" s="106"/>
      <c r="E302" s="36"/>
      <c r="F302" s="107"/>
      <c r="G302" s="108"/>
    </row>
    <row r="303" spans="1:7" x14ac:dyDescent="0.25">
      <c r="A303" s="98" t="str">
        <f>IF('Entry Register'!B151&lt;1/1/16,"-",'Entry Register'!B151)</f>
        <v>-</v>
      </c>
      <c r="B303" s="99">
        <f>'Entry Register'!X151</f>
        <v>0</v>
      </c>
      <c r="C303" s="9"/>
      <c r="D303" s="100">
        <f>'Entry Register'!V151</f>
        <v>0</v>
      </c>
      <c r="E303" s="35"/>
      <c r="F303" s="101">
        <f>'Entry Register'!K151</f>
        <v>0</v>
      </c>
      <c r="G303" s="102">
        <f>IF(G301-D303+F303=G301,0,G301-D303+F303)</f>
        <v>0</v>
      </c>
    </row>
    <row r="304" spans="1:7" x14ac:dyDescent="0.25">
      <c r="A304" s="104"/>
      <c r="B304" s="105"/>
      <c r="C304" s="10"/>
      <c r="D304" s="106"/>
      <c r="E304" s="36"/>
      <c r="F304" s="107"/>
      <c r="G304" s="108"/>
    </row>
    <row r="305" spans="1:7" x14ac:dyDescent="0.25">
      <c r="A305" s="98" t="str">
        <f>IF('Entry Register'!B152&lt;1/1/16,"-",'Entry Register'!B152)</f>
        <v>-</v>
      </c>
      <c r="B305" s="99">
        <f>'Entry Register'!X152</f>
        <v>0</v>
      </c>
      <c r="C305" s="9"/>
      <c r="D305" s="100">
        <f>'Entry Register'!V152</f>
        <v>0</v>
      </c>
      <c r="E305" s="35"/>
      <c r="F305" s="101">
        <f>'Entry Register'!K152</f>
        <v>0</v>
      </c>
      <c r="G305" s="102">
        <f>IF(G303-D305+F305=G303,0,G303-D305+F305)</f>
        <v>0</v>
      </c>
    </row>
    <row r="306" spans="1:7" x14ac:dyDescent="0.25">
      <c r="A306" s="104"/>
      <c r="B306" s="105"/>
      <c r="C306" s="10"/>
      <c r="D306" s="106"/>
      <c r="E306" s="36"/>
      <c r="F306" s="107"/>
      <c r="G306" s="108"/>
    </row>
    <row r="307" spans="1:7" x14ac:dyDescent="0.25">
      <c r="A307" s="98" t="str">
        <f>IF('Entry Register'!B153&lt;1/1/16,"-",'Entry Register'!B153)</f>
        <v>-</v>
      </c>
      <c r="B307" s="99">
        <f>'Entry Register'!X153</f>
        <v>0</v>
      </c>
      <c r="C307" s="9"/>
      <c r="D307" s="100">
        <f>'Entry Register'!V153</f>
        <v>0</v>
      </c>
      <c r="E307" s="35"/>
      <c r="F307" s="101">
        <f>'Entry Register'!K153</f>
        <v>0</v>
      </c>
      <c r="G307" s="102">
        <f>IF(G305-D307+F307=G305,0,G305-D307+F307)</f>
        <v>0</v>
      </c>
    </row>
    <row r="308" spans="1:7" x14ac:dyDescent="0.25">
      <c r="A308" s="104"/>
      <c r="B308" s="105"/>
      <c r="C308" s="10"/>
      <c r="D308" s="106"/>
      <c r="E308" s="36"/>
      <c r="F308" s="107"/>
      <c r="G308" s="108"/>
    </row>
    <row r="310" spans="1:7" x14ac:dyDescent="0.25">
      <c r="A310" s="98" t="str">
        <f>IF('Entry Register'!B154&lt;1/1/16,"-",'Entry Register'!B154)</f>
        <v>-</v>
      </c>
      <c r="B310" s="99">
        <f>'Entry Register'!X154</f>
        <v>0</v>
      </c>
      <c r="C310" s="9"/>
      <c r="D310" s="100">
        <f>'Entry Register'!V154</f>
        <v>0</v>
      </c>
      <c r="E310" s="35"/>
      <c r="F310" s="101">
        <f>'Entry Register'!K154</f>
        <v>0</v>
      </c>
      <c r="G310" s="102">
        <f>IF(G307-D310+F310=G307,0,G307-D310+F310)</f>
        <v>0</v>
      </c>
    </row>
    <row r="311" spans="1:7" x14ac:dyDescent="0.25">
      <c r="A311" s="104"/>
      <c r="B311" s="105"/>
      <c r="C311" s="10"/>
      <c r="D311" s="106"/>
      <c r="E311" s="36"/>
      <c r="F311" s="107"/>
      <c r="G311" s="108"/>
    </row>
    <row r="312" spans="1:7" x14ac:dyDescent="0.25">
      <c r="A312" s="98" t="str">
        <f>IF('Entry Register'!B155&lt;1/1/16,"-",'Entry Register'!B155)</f>
        <v>-</v>
      </c>
      <c r="B312" s="99">
        <f>'Entry Register'!X155</f>
        <v>0</v>
      </c>
      <c r="C312" s="9"/>
      <c r="D312" s="100">
        <f>'Entry Register'!V155</f>
        <v>0</v>
      </c>
      <c r="E312" s="35"/>
      <c r="F312" s="101">
        <f>'Entry Register'!K155</f>
        <v>0</v>
      </c>
      <c r="G312" s="102">
        <f t="shared" ref="G312" si="3">IF(G310-D312+F312=G310,0,G310-D312+F312)</f>
        <v>0</v>
      </c>
    </row>
    <row r="313" spans="1:7" x14ac:dyDescent="0.25">
      <c r="A313" s="104"/>
      <c r="B313" s="105"/>
      <c r="C313" s="10"/>
      <c r="D313" s="106"/>
      <c r="E313" s="36"/>
      <c r="F313" s="107"/>
      <c r="G313" s="108"/>
    </row>
    <row r="314" spans="1:7" x14ac:dyDescent="0.25">
      <c r="A314" s="98" t="str">
        <f>IF('Entry Register'!B156&lt;1/1/16,"-",'Entry Register'!B156)</f>
        <v>-</v>
      </c>
      <c r="B314" s="99">
        <f>'Entry Register'!X156</f>
        <v>0</v>
      </c>
      <c r="C314" s="9"/>
      <c r="D314" s="100">
        <f>'Entry Register'!V156</f>
        <v>0</v>
      </c>
      <c r="E314" s="35"/>
      <c r="F314" s="101">
        <f>'Entry Register'!K156</f>
        <v>0</v>
      </c>
      <c r="G314" s="102">
        <f>IF(G312-D314+F314=G312,0,G312-D314+F314)</f>
        <v>0</v>
      </c>
    </row>
    <row r="315" spans="1:7" x14ac:dyDescent="0.25">
      <c r="A315" s="104"/>
      <c r="B315" s="105"/>
      <c r="C315" s="10"/>
      <c r="D315" s="106"/>
      <c r="E315" s="36"/>
      <c r="F315" s="107"/>
      <c r="G315" s="108"/>
    </row>
    <row r="316" spans="1:7" x14ac:dyDescent="0.25">
      <c r="A316" s="98" t="str">
        <f>IF('Entry Register'!B157&lt;1/1/16,"-",'Entry Register'!B157)</f>
        <v>-</v>
      </c>
      <c r="B316" s="99">
        <f>'Entry Register'!X157</f>
        <v>0</v>
      </c>
      <c r="C316" s="9"/>
      <c r="D316" s="100">
        <f>'Entry Register'!V157</f>
        <v>0</v>
      </c>
      <c r="E316" s="35"/>
      <c r="F316" s="101">
        <f>'Entry Register'!K157</f>
        <v>0</v>
      </c>
      <c r="G316" s="102">
        <f>IF(G314-D316+F316=G314,0,G314-D316+F316)</f>
        <v>0</v>
      </c>
    </row>
    <row r="317" spans="1:7" x14ac:dyDescent="0.25">
      <c r="A317" s="104"/>
      <c r="B317" s="105"/>
      <c r="C317" s="10"/>
      <c r="D317" s="106"/>
      <c r="E317" s="36"/>
      <c r="F317" s="107"/>
      <c r="G317" s="108"/>
    </row>
    <row r="318" spans="1:7" x14ac:dyDescent="0.25">
      <c r="A318" s="98" t="str">
        <f>IF('Entry Register'!B158&lt;1/1/16,"-",'Entry Register'!B158)</f>
        <v>-</v>
      </c>
      <c r="B318" s="99">
        <f>'Entry Register'!X158</f>
        <v>0</v>
      </c>
      <c r="C318" s="9"/>
      <c r="D318" s="100">
        <f>'Entry Register'!V158</f>
        <v>0</v>
      </c>
      <c r="E318" s="35"/>
      <c r="F318" s="101">
        <f>'Entry Register'!K158</f>
        <v>0</v>
      </c>
      <c r="G318" s="102">
        <f>IF(G316-D318+F318=G316,0,G316-D318+F318)</f>
        <v>0</v>
      </c>
    </row>
    <row r="319" spans="1:7" x14ac:dyDescent="0.25">
      <c r="A319" s="104"/>
      <c r="B319" s="105"/>
      <c r="C319" s="10"/>
      <c r="D319" s="106"/>
      <c r="E319" s="36"/>
      <c r="F319" s="107"/>
      <c r="G319" s="108"/>
    </row>
    <row r="320" spans="1:7" x14ac:dyDescent="0.25">
      <c r="A320" s="98" t="str">
        <f>IF('Entry Register'!B159&lt;1/1/16,"-",'Entry Register'!B159)</f>
        <v>-</v>
      </c>
      <c r="B320" s="99">
        <f>'Entry Register'!X159</f>
        <v>0</v>
      </c>
      <c r="C320" s="9"/>
      <c r="D320" s="100">
        <f>'Entry Register'!V159</f>
        <v>0</v>
      </c>
      <c r="E320" s="35"/>
      <c r="F320" s="101">
        <f>'Entry Register'!K159</f>
        <v>0</v>
      </c>
      <c r="G320" s="102">
        <f>IF(G318-D320+F320=G318,0,G318-D320+F320)</f>
        <v>0</v>
      </c>
    </row>
    <row r="321" spans="1:7" x14ac:dyDescent="0.25">
      <c r="A321" s="104"/>
      <c r="B321" s="105"/>
      <c r="C321" s="10"/>
      <c r="D321" s="106"/>
      <c r="E321" s="36"/>
      <c r="F321" s="107"/>
      <c r="G321" s="108"/>
    </row>
    <row r="322" spans="1:7" x14ac:dyDescent="0.25">
      <c r="A322" s="98" t="str">
        <f>IF('Entry Register'!B160&lt;1/1/16,"-",'Entry Register'!B160)</f>
        <v>-</v>
      </c>
      <c r="B322" s="99">
        <f>'Entry Register'!X160</f>
        <v>0</v>
      </c>
      <c r="C322" s="9"/>
      <c r="D322" s="100">
        <f>'Entry Register'!V160</f>
        <v>0</v>
      </c>
      <c r="E322" s="35"/>
      <c r="F322" s="101">
        <f>'Entry Register'!K160</f>
        <v>0</v>
      </c>
      <c r="G322" s="102">
        <f>IF(G320-D322+F322=G320,0,G320-D322+F322)</f>
        <v>0</v>
      </c>
    </row>
    <row r="323" spans="1:7" x14ac:dyDescent="0.25">
      <c r="A323" s="104"/>
      <c r="B323" s="105"/>
      <c r="C323" s="10"/>
      <c r="D323" s="106"/>
      <c r="E323" s="36"/>
      <c r="F323" s="107"/>
      <c r="G323" s="108"/>
    </row>
    <row r="324" spans="1:7" x14ac:dyDescent="0.25">
      <c r="A324" s="98" t="str">
        <f>IF('Entry Register'!B161&lt;1/1/16,"-",'Entry Register'!B161)</f>
        <v>-</v>
      </c>
      <c r="B324" s="99">
        <f>'Entry Register'!X161</f>
        <v>0</v>
      </c>
      <c r="C324" s="9"/>
      <c r="D324" s="100">
        <f>'Entry Register'!V161</f>
        <v>0</v>
      </c>
      <c r="E324" s="35"/>
      <c r="F324" s="101">
        <f>'Entry Register'!K161</f>
        <v>0</v>
      </c>
      <c r="G324" s="102">
        <f>IF(G322-D324+F324=G322,0,G322-D324+F324)</f>
        <v>0</v>
      </c>
    </row>
    <row r="325" spans="1:7" x14ac:dyDescent="0.25">
      <c r="A325" s="104"/>
      <c r="B325" s="105"/>
      <c r="C325" s="10"/>
      <c r="D325" s="106"/>
      <c r="E325" s="36"/>
      <c r="F325" s="107"/>
      <c r="G325" s="108"/>
    </row>
    <row r="326" spans="1:7" x14ac:dyDescent="0.25">
      <c r="A326" s="98" t="str">
        <f>IF('Entry Register'!B162&lt;1/1/16,"-",'Entry Register'!B162)</f>
        <v>-</v>
      </c>
      <c r="B326" s="99">
        <f>'Entry Register'!X162</f>
        <v>0</v>
      </c>
      <c r="C326" s="9"/>
      <c r="D326" s="100">
        <f>'Entry Register'!V162</f>
        <v>0</v>
      </c>
      <c r="E326" s="35"/>
      <c r="F326" s="101">
        <f>'Entry Register'!K162</f>
        <v>0</v>
      </c>
      <c r="G326" s="102">
        <f>IF(G324-D326+F326=G324,0,G324-D326+F326)</f>
        <v>0</v>
      </c>
    </row>
    <row r="327" spans="1:7" x14ac:dyDescent="0.25">
      <c r="A327" s="104"/>
      <c r="B327" s="105"/>
      <c r="C327" s="10"/>
      <c r="D327" s="106"/>
      <c r="E327" s="36"/>
      <c r="F327" s="107"/>
      <c r="G327" s="108"/>
    </row>
    <row r="328" spans="1:7" x14ac:dyDescent="0.25">
      <c r="A328" s="98" t="str">
        <f>IF('Entry Register'!B163&lt;1/1/16,"-",'Entry Register'!B163)</f>
        <v>-</v>
      </c>
      <c r="B328" s="99">
        <f>'Entry Register'!X163</f>
        <v>0</v>
      </c>
      <c r="C328" s="9"/>
      <c r="D328" s="100">
        <f>'Entry Register'!V163</f>
        <v>0</v>
      </c>
      <c r="E328" s="35"/>
      <c r="F328" s="101">
        <f>'Entry Register'!K163</f>
        <v>0</v>
      </c>
      <c r="G328" s="102">
        <f>IF(G326-D328+F328=G326,0,G326-D328+F328)</f>
        <v>0</v>
      </c>
    </row>
    <row r="329" spans="1:7" x14ac:dyDescent="0.25">
      <c r="A329" s="104"/>
      <c r="B329" s="105"/>
      <c r="C329" s="10"/>
      <c r="D329" s="106"/>
      <c r="E329" s="36"/>
      <c r="F329" s="107"/>
      <c r="G329" s="108"/>
    </row>
    <row r="330" spans="1:7" x14ac:dyDescent="0.25">
      <c r="A330" s="98" t="str">
        <f>IF('Entry Register'!B164&lt;1/1/16,"-",'Entry Register'!B164)</f>
        <v>-</v>
      </c>
      <c r="B330" s="99">
        <f>'Entry Register'!X164</f>
        <v>0</v>
      </c>
      <c r="C330" s="9"/>
      <c r="D330" s="100">
        <f>'Entry Register'!V164</f>
        <v>0</v>
      </c>
      <c r="E330" s="35"/>
      <c r="F330" s="101">
        <f>'Entry Register'!K164</f>
        <v>0</v>
      </c>
      <c r="G330" s="102">
        <f>IF(G328-D330+F330=G328,0,G328-D330+F330)</f>
        <v>0</v>
      </c>
    </row>
    <row r="331" spans="1:7" x14ac:dyDescent="0.25">
      <c r="A331" s="104"/>
      <c r="B331" s="105"/>
      <c r="C331" s="10"/>
      <c r="D331" s="106"/>
      <c r="E331" s="36"/>
      <c r="F331" s="107"/>
      <c r="G331" s="108"/>
    </row>
    <row r="332" spans="1:7" x14ac:dyDescent="0.25">
      <c r="A332" s="98" t="str">
        <f>IF('Entry Register'!B165&lt;1/1/16,"-",'Entry Register'!B165)</f>
        <v>-</v>
      </c>
      <c r="B332" s="99">
        <f>'Entry Register'!X165</f>
        <v>0</v>
      </c>
      <c r="C332" s="9"/>
      <c r="D332" s="100">
        <f>'Entry Register'!V165</f>
        <v>0</v>
      </c>
      <c r="E332" s="35"/>
      <c r="F332" s="101">
        <f>'Entry Register'!K165</f>
        <v>0</v>
      </c>
      <c r="G332" s="102">
        <f>IF(G330-D332+F332=G330,0,G330-D332+F332)</f>
        <v>0</v>
      </c>
    </row>
    <row r="333" spans="1:7" x14ac:dyDescent="0.25">
      <c r="A333" s="104"/>
      <c r="B333" s="105"/>
      <c r="C333" s="10"/>
      <c r="D333" s="106"/>
      <c r="E333" s="36"/>
      <c r="F333" s="107"/>
      <c r="G333" s="108"/>
    </row>
    <row r="334" spans="1:7" x14ac:dyDescent="0.25">
      <c r="A334" s="98" t="str">
        <f>IF('Entry Register'!B166&lt;1/1/16,"-",'Entry Register'!B166)</f>
        <v>-</v>
      </c>
      <c r="B334" s="99">
        <f>'Entry Register'!X166</f>
        <v>0</v>
      </c>
      <c r="C334" s="9"/>
      <c r="D334" s="100">
        <f>'Entry Register'!V166</f>
        <v>0</v>
      </c>
      <c r="E334" s="35"/>
      <c r="F334" s="101">
        <f>'Entry Register'!K166</f>
        <v>0</v>
      </c>
      <c r="G334" s="102">
        <f>IF(G332-D334+F334=G332,0,G332-D334+F334)</f>
        <v>0</v>
      </c>
    </row>
    <row r="335" spans="1:7" x14ac:dyDescent="0.25">
      <c r="A335" s="104"/>
      <c r="B335" s="105"/>
      <c r="C335" s="10"/>
      <c r="D335" s="106"/>
      <c r="E335" s="36"/>
      <c r="F335" s="107"/>
      <c r="G335" s="108"/>
    </row>
    <row r="336" spans="1:7" x14ac:dyDescent="0.25">
      <c r="A336" s="98" t="str">
        <f>IF('Entry Register'!B167&lt;1/1/16,"-",'Entry Register'!B167)</f>
        <v>-</v>
      </c>
      <c r="B336" s="99">
        <f>'Entry Register'!X167</f>
        <v>0</v>
      </c>
      <c r="C336" s="9"/>
      <c r="D336" s="100">
        <f>'Entry Register'!V167</f>
        <v>0</v>
      </c>
      <c r="E336" s="35"/>
      <c r="F336" s="101">
        <f>'Entry Register'!K167</f>
        <v>0</v>
      </c>
      <c r="G336" s="102">
        <f>IF(G334-D336+F336=G334,0,G334-D336+F336)</f>
        <v>0</v>
      </c>
    </row>
    <row r="337" spans="1:7" x14ac:dyDescent="0.25">
      <c r="A337" s="104"/>
      <c r="B337" s="105"/>
      <c r="C337" s="10"/>
      <c r="D337" s="106"/>
      <c r="E337" s="36"/>
      <c r="F337" s="107"/>
      <c r="G337" s="108"/>
    </row>
    <row r="338" spans="1:7" x14ac:dyDescent="0.25">
      <c r="A338" s="98" t="str">
        <f>IF('Entry Register'!B168&lt;1/1/16,"-",'Entry Register'!B168)</f>
        <v>-</v>
      </c>
      <c r="B338" s="99">
        <f>'Entry Register'!X168</f>
        <v>0</v>
      </c>
      <c r="C338" s="9"/>
      <c r="D338" s="100">
        <f>'Entry Register'!V168</f>
        <v>0</v>
      </c>
      <c r="E338" s="35"/>
      <c r="F338" s="101">
        <f>'Entry Register'!K168</f>
        <v>0</v>
      </c>
      <c r="G338" s="102">
        <f>IF(G336-D338+F338=G336,0,G336-D338+F338)</f>
        <v>0</v>
      </c>
    </row>
    <row r="339" spans="1:7" x14ac:dyDescent="0.25">
      <c r="A339" s="104"/>
      <c r="B339" s="105"/>
      <c r="C339" s="10"/>
      <c r="D339" s="106"/>
      <c r="E339" s="36"/>
      <c r="F339" s="107"/>
      <c r="G339" s="108"/>
    </row>
    <row r="340" spans="1:7" x14ac:dyDescent="0.25">
      <c r="A340" s="98" t="str">
        <f>IF('Entry Register'!B169&lt;1/1/16,"-",'Entry Register'!B169)</f>
        <v>-</v>
      </c>
      <c r="B340" s="99">
        <f>'Entry Register'!X169</f>
        <v>0</v>
      </c>
      <c r="C340" s="9"/>
      <c r="D340" s="100">
        <f>'Entry Register'!V169</f>
        <v>0</v>
      </c>
      <c r="E340" s="35"/>
      <c r="F340" s="101">
        <f>'Entry Register'!K169</f>
        <v>0</v>
      </c>
      <c r="G340" s="102">
        <f>IF(G338-D340+F340=G338,0,G338-D340+F340)</f>
        <v>0</v>
      </c>
    </row>
    <row r="341" spans="1:7" x14ac:dyDescent="0.25">
      <c r="A341" s="104"/>
      <c r="B341" s="105"/>
      <c r="C341" s="10"/>
      <c r="D341" s="106"/>
      <c r="E341" s="36"/>
      <c r="F341" s="107"/>
      <c r="G341" s="108"/>
    </row>
    <row r="342" spans="1:7" x14ac:dyDescent="0.25">
      <c r="A342" s="98" t="str">
        <f>IF('Entry Register'!B170&lt;1/1/16,"-",'Entry Register'!B170)</f>
        <v>-</v>
      </c>
      <c r="B342" s="99">
        <f>'Entry Register'!X170</f>
        <v>0</v>
      </c>
      <c r="C342" s="9"/>
      <c r="D342" s="100">
        <f>'Entry Register'!V170</f>
        <v>0</v>
      </c>
      <c r="E342" s="35"/>
      <c r="F342" s="101">
        <f>'Entry Register'!K170</f>
        <v>0</v>
      </c>
      <c r="G342" s="102">
        <f>IF(G340-D342+F342=G340,0,G340-D342+F342)</f>
        <v>0</v>
      </c>
    </row>
    <row r="343" spans="1:7" x14ac:dyDescent="0.25">
      <c r="A343" s="104"/>
      <c r="B343" s="105"/>
      <c r="C343" s="10"/>
      <c r="D343" s="106"/>
      <c r="E343" s="36"/>
      <c r="F343" s="107"/>
      <c r="G343" s="108"/>
    </row>
    <row r="344" spans="1:7" x14ac:dyDescent="0.25">
      <c r="A344" s="98" t="str">
        <f>IF('Entry Register'!B171&lt;1/1/16,"-",'Entry Register'!B171)</f>
        <v>-</v>
      </c>
      <c r="B344" s="99">
        <f>'Entry Register'!X171</f>
        <v>0</v>
      </c>
      <c r="C344" s="9"/>
      <c r="D344" s="100">
        <f>'Entry Register'!V171</f>
        <v>0</v>
      </c>
      <c r="E344" s="35"/>
      <c r="F344" s="101">
        <f>'Entry Register'!K171</f>
        <v>0</v>
      </c>
      <c r="G344" s="102">
        <f>IF(G342-D344+F344=G342,0,G342-D344+F344)</f>
        <v>0</v>
      </c>
    </row>
    <row r="345" spans="1:7" x14ac:dyDescent="0.25">
      <c r="A345" s="104"/>
      <c r="B345" s="105"/>
      <c r="C345" s="10"/>
      <c r="D345" s="106"/>
      <c r="E345" s="36"/>
      <c r="F345" s="107"/>
      <c r="G345" s="108"/>
    </row>
    <row r="346" spans="1:7" x14ac:dyDescent="0.25">
      <c r="A346" s="98" t="str">
        <f>IF('Entry Register'!B172&lt;1/1/16,"-",'Entry Register'!B172)</f>
        <v>-</v>
      </c>
      <c r="B346" s="99">
        <f>'Entry Register'!X172</f>
        <v>0</v>
      </c>
      <c r="C346" s="9"/>
      <c r="D346" s="100">
        <f>'Entry Register'!V172</f>
        <v>0</v>
      </c>
      <c r="E346" s="35"/>
      <c r="F346" s="101">
        <f>'Entry Register'!K172</f>
        <v>0</v>
      </c>
      <c r="G346" s="102">
        <f>IF(G344-D346+F346=G344,0,G344-D346+F346)</f>
        <v>0</v>
      </c>
    </row>
    <row r="347" spans="1:7" x14ac:dyDescent="0.25">
      <c r="A347" s="104"/>
      <c r="B347" s="105"/>
      <c r="C347" s="10"/>
      <c r="D347" s="106"/>
      <c r="E347" s="36"/>
      <c r="F347" s="107"/>
      <c r="G347" s="108"/>
    </row>
    <row r="348" spans="1:7" x14ac:dyDescent="0.25">
      <c r="A348" s="98" t="str">
        <f>IF('Entry Register'!B173&lt;1/1/16,"-",'Entry Register'!B173)</f>
        <v>-</v>
      </c>
      <c r="B348" s="99">
        <f>'Entry Register'!X173</f>
        <v>0</v>
      </c>
      <c r="C348" s="9"/>
      <c r="D348" s="100">
        <f>'Entry Register'!V173</f>
        <v>0</v>
      </c>
      <c r="E348" s="35"/>
      <c r="F348" s="101">
        <f>'Entry Register'!K173</f>
        <v>0</v>
      </c>
      <c r="G348" s="102">
        <f>IF(G346-D348+F348=G346,0,G346-D348+F348)</f>
        <v>0</v>
      </c>
    </row>
    <row r="349" spans="1:7" x14ac:dyDescent="0.25">
      <c r="A349" s="104"/>
      <c r="B349" s="105"/>
      <c r="C349" s="10"/>
      <c r="D349" s="106"/>
      <c r="E349" s="36"/>
      <c r="F349" s="107"/>
      <c r="G349" s="108"/>
    </row>
    <row r="350" spans="1:7" x14ac:dyDescent="0.25">
      <c r="A350" s="98" t="str">
        <f>IF('Entry Register'!B174&lt;1/1/16,"-",'Entry Register'!B174)</f>
        <v>-</v>
      </c>
      <c r="B350" s="99">
        <f>'Entry Register'!X174</f>
        <v>0</v>
      </c>
      <c r="C350" s="9"/>
      <c r="D350" s="100">
        <f>'Entry Register'!V174</f>
        <v>0</v>
      </c>
      <c r="E350" s="35"/>
      <c r="F350" s="101">
        <f>'Entry Register'!K174</f>
        <v>0</v>
      </c>
      <c r="G350" s="102">
        <f>IF(G348-D350+F350=G348,0,G348-D350+F350)</f>
        <v>0</v>
      </c>
    </row>
    <row r="351" spans="1:7" x14ac:dyDescent="0.25">
      <c r="A351" s="104"/>
      <c r="B351" s="105"/>
      <c r="C351" s="10"/>
      <c r="D351" s="106"/>
      <c r="E351" s="36"/>
      <c r="F351" s="107"/>
      <c r="G351" s="108"/>
    </row>
    <row r="352" spans="1:7" x14ac:dyDescent="0.25">
      <c r="A352" s="98" t="str">
        <f>IF('Entry Register'!B175&lt;1/1/16,"-",'Entry Register'!B175)</f>
        <v>-</v>
      </c>
      <c r="B352" s="99">
        <f>'Entry Register'!X175</f>
        <v>0</v>
      </c>
      <c r="C352" s="9"/>
      <c r="D352" s="100">
        <f>'Entry Register'!V175</f>
        <v>0</v>
      </c>
      <c r="E352" s="35"/>
      <c r="F352" s="101">
        <f>'Entry Register'!K175</f>
        <v>0</v>
      </c>
      <c r="G352" s="102">
        <f>IF(G350-D352+F352=G350,0,G350-D352+F352)</f>
        <v>0</v>
      </c>
    </row>
    <row r="353" spans="1:7" x14ac:dyDescent="0.25">
      <c r="A353" s="104"/>
      <c r="B353" s="105"/>
      <c r="C353" s="10"/>
      <c r="D353" s="106"/>
      <c r="E353" s="36"/>
      <c r="F353" s="107"/>
      <c r="G353" s="108"/>
    </row>
    <row r="354" spans="1:7" x14ac:dyDescent="0.25">
      <c r="A354" s="98" t="str">
        <f>IF('Entry Register'!B176&lt;1/1/16,"-",'Entry Register'!B176)</f>
        <v>-</v>
      </c>
      <c r="B354" s="99">
        <f>'Entry Register'!X176</f>
        <v>0</v>
      </c>
      <c r="C354" s="9"/>
      <c r="D354" s="100">
        <f>'Entry Register'!V176</f>
        <v>0</v>
      </c>
      <c r="E354" s="35"/>
      <c r="F354" s="101">
        <f>'Entry Register'!K176</f>
        <v>0</v>
      </c>
      <c r="G354" s="102">
        <f>IF(G352-D354+F354=G352,0,G352-D354+F354)</f>
        <v>0</v>
      </c>
    </row>
    <row r="355" spans="1:7" x14ac:dyDescent="0.25">
      <c r="A355" s="104"/>
      <c r="B355" s="105"/>
      <c r="C355" s="10"/>
      <c r="D355" s="106"/>
      <c r="E355" s="36"/>
      <c r="F355" s="107"/>
      <c r="G355" s="108"/>
    </row>
    <row r="356" spans="1:7" x14ac:dyDescent="0.25">
      <c r="A356" s="98" t="str">
        <f>IF('Entry Register'!B177&lt;1/1/16,"-",'Entry Register'!B177)</f>
        <v>-</v>
      </c>
      <c r="B356" s="99">
        <f>'Entry Register'!X177</f>
        <v>0</v>
      </c>
      <c r="C356" s="9"/>
      <c r="D356" s="100">
        <f>'Entry Register'!V177</f>
        <v>0</v>
      </c>
      <c r="E356" s="35"/>
      <c r="F356" s="101">
        <f>'Entry Register'!K177</f>
        <v>0</v>
      </c>
      <c r="G356" s="102">
        <f>IF(G354-D356+F356=G354,0,G354-D356+F356)</f>
        <v>0</v>
      </c>
    </row>
    <row r="357" spans="1:7" x14ac:dyDescent="0.25">
      <c r="A357" s="104"/>
      <c r="B357" s="105"/>
      <c r="C357" s="10"/>
      <c r="D357" s="106"/>
      <c r="E357" s="36"/>
      <c r="F357" s="107"/>
      <c r="G357" s="108"/>
    </row>
    <row r="358" spans="1:7" x14ac:dyDescent="0.25">
      <c r="A358" s="98" t="str">
        <f>IF('Entry Register'!B178&lt;1/1/16,"-",'Entry Register'!B178)</f>
        <v>-</v>
      </c>
      <c r="B358" s="99">
        <f>'Entry Register'!X178</f>
        <v>0</v>
      </c>
      <c r="C358" s="9"/>
      <c r="D358" s="100">
        <f>'Entry Register'!V178</f>
        <v>0</v>
      </c>
      <c r="E358" s="35"/>
      <c r="F358" s="101">
        <f>'Entry Register'!K178</f>
        <v>0</v>
      </c>
      <c r="G358" s="102">
        <f>IF(G356-D358+F358=G356,0,G356-D358+F358)</f>
        <v>0</v>
      </c>
    </row>
    <row r="359" spans="1:7" x14ac:dyDescent="0.25">
      <c r="A359" s="104"/>
      <c r="B359" s="105"/>
      <c r="C359" s="10"/>
      <c r="D359" s="106"/>
      <c r="E359" s="36"/>
      <c r="F359" s="107"/>
      <c r="G359" s="108"/>
    </row>
    <row r="361" spans="1:7" x14ac:dyDescent="0.25">
      <c r="A361" s="98" t="str">
        <f>IF('Entry Register'!B179&lt;1/1/16,"-",'Entry Register'!B179)</f>
        <v>-</v>
      </c>
      <c r="B361" s="99">
        <f>'Entry Register'!X179</f>
        <v>0</v>
      </c>
      <c r="C361" s="9"/>
      <c r="D361" s="100">
        <f>'Entry Register'!V179</f>
        <v>0</v>
      </c>
      <c r="E361" s="35"/>
      <c r="F361" s="101">
        <f>'Entry Register'!K179</f>
        <v>0</v>
      </c>
      <c r="G361" s="102">
        <f>IF(G358-D361+F361=G358,0,G358-D361+F361)</f>
        <v>0</v>
      </c>
    </row>
    <row r="362" spans="1:7" x14ac:dyDescent="0.25">
      <c r="A362" s="104"/>
      <c r="B362" s="105"/>
      <c r="C362" s="10"/>
      <c r="D362" s="106"/>
      <c r="E362" s="36"/>
      <c r="F362" s="107"/>
      <c r="G362" s="108"/>
    </row>
    <row r="363" spans="1:7" x14ac:dyDescent="0.25">
      <c r="A363" s="98" t="str">
        <f>IF('Entry Register'!B180&lt;1/1/16,"-",'Entry Register'!B180)</f>
        <v>-</v>
      </c>
      <c r="B363" s="99">
        <f>'Entry Register'!X180</f>
        <v>0</v>
      </c>
      <c r="C363" s="9"/>
      <c r="D363" s="100">
        <f>'Entry Register'!V180</f>
        <v>0</v>
      </c>
      <c r="E363" s="35"/>
      <c r="F363" s="101">
        <f>'Entry Register'!K180</f>
        <v>0</v>
      </c>
      <c r="G363" s="102">
        <f t="shared" ref="G363" si="4">IF(G361-D363+F363=G361,0,G361-D363+F363)</f>
        <v>0</v>
      </c>
    </row>
    <row r="364" spans="1:7" x14ac:dyDescent="0.25">
      <c r="A364" s="104"/>
      <c r="B364" s="105"/>
      <c r="C364" s="10"/>
      <c r="D364" s="106"/>
      <c r="E364" s="36"/>
      <c r="F364" s="107"/>
      <c r="G364" s="108"/>
    </row>
    <row r="365" spans="1:7" x14ac:dyDescent="0.25">
      <c r="A365" s="98" t="str">
        <f>IF('Entry Register'!B181&lt;1/1/16,"-",'Entry Register'!B181)</f>
        <v>-</v>
      </c>
      <c r="B365" s="99">
        <f>'Entry Register'!X181</f>
        <v>0</v>
      </c>
      <c r="C365" s="9"/>
      <c r="D365" s="100">
        <f>'Entry Register'!V181</f>
        <v>0</v>
      </c>
      <c r="E365" s="35"/>
      <c r="F365" s="101">
        <f>'Entry Register'!K181</f>
        <v>0</v>
      </c>
      <c r="G365" s="102">
        <f>IF(G363-D365+F365=G363,0,G363-D365+F365)</f>
        <v>0</v>
      </c>
    </row>
    <row r="366" spans="1:7" x14ac:dyDescent="0.25">
      <c r="A366" s="104"/>
      <c r="B366" s="105"/>
      <c r="C366" s="10"/>
      <c r="D366" s="106"/>
      <c r="E366" s="36"/>
      <c r="F366" s="107"/>
      <c r="G366" s="108"/>
    </row>
    <row r="367" spans="1:7" x14ac:dyDescent="0.25">
      <c r="A367" s="98" t="str">
        <f>IF('Entry Register'!B182&lt;1/1/16,"-",'Entry Register'!B182)</f>
        <v>-</v>
      </c>
      <c r="B367" s="99">
        <f>'Entry Register'!X182</f>
        <v>0</v>
      </c>
      <c r="C367" s="9"/>
      <c r="D367" s="100">
        <f>'Entry Register'!V182</f>
        <v>0</v>
      </c>
      <c r="E367" s="35"/>
      <c r="F367" s="101">
        <f>'Entry Register'!K182</f>
        <v>0</v>
      </c>
      <c r="G367" s="102">
        <f>IF(G365-D367+F367=G365,0,G365-D367+F367)</f>
        <v>0</v>
      </c>
    </row>
    <row r="368" spans="1:7" x14ac:dyDescent="0.25">
      <c r="A368" s="104"/>
      <c r="B368" s="105"/>
      <c r="C368" s="10"/>
      <c r="D368" s="106"/>
      <c r="E368" s="36"/>
      <c r="F368" s="107"/>
      <c r="G368" s="108"/>
    </row>
    <row r="369" spans="1:7" x14ac:dyDescent="0.25">
      <c r="A369" s="98" t="str">
        <f>IF('Entry Register'!B183&lt;1/1/16,"-",'Entry Register'!B183)</f>
        <v>-</v>
      </c>
      <c r="B369" s="99">
        <f>'Entry Register'!X183</f>
        <v>0</v>
      </c>
      <c r="C369" s="9"/>
      <c r="D369" s="100">
        <f>'Entry Register'!V183</f>
        <v>0</v>
      </c>
      <c r="E369" s="35"/>
      <c r="F369" s="101">
        <f>'Entry Register'!K183</f>
        <v>0</v>
      </c>
      <c r="G369" s="102">
        <f>IF(G367-D369+F369=G367,0,G367-D369+F369)</f>
        <v>0</v>
      </c>
    </row>
    <row r="370" spans="1:7" x14ac:dyDescent="0.25">
      <c r="A370" s="104"/>
      <c r="B370" s="105"/>
      <c r="C370" s="10"/>
      <c r="D370" s="106"/>
      <c r="E370" s="36"/>
      <c r="F370" s="107"/>
      <c r="G370" s="108"/>
    </row>
    <row r="371" spans="1:7" x14ac:dyDescent="0.25">
      <c r="A371" s="98" t="str">
        <f>IF('Entry Register'!B184&lt;1/1/16,"-",'Entry Register'!B184)</f>
        <v>-</v>
      </c>
      <c r="B371" s="99">
        <f>'Entry Register'!X184</f>
        <v>0</v>
      </c>
      <c r="C371" s="9"/>
      <c r="D371" s="100">
        <f>'Entry Register'!V184</f>
        <v>0</v>
      </c>
      <c r="E371" s="35"/>
      <c r="F371" s="101">
        <f>'Entry Register'!K184</f>
        <v>0</v>
      </c>
      <c r="G371" s="102">
        <f>IF(G369-D371+F371=G369,0,G369-D371+F371)</f>
        <v>0</v>
      </c>
    </row>
    <row r="372" spans="1:7" x14ac:dyDescent="0.25">
      <c r="A372" s="104"/>
      <c r="B372" s="105"/>
      <c r="C372" s="10"/>
      <c r="D372" s="106"/>
      <c r="E372" s="36"/>
      <c r="F372" s="107"/>
      <c r="G372" s="108"/>
    </row>
    <row r="373" spans="1:7" x14ac:dyDescent="0.25">
      <c r="A373" s="98" t="str">
        <f>IF('Entry Register'!B185&lt;1/1/16,"-",'Entry Register'!B185)</f>
        <v>-</v>
      </c>
      <c r="B373" s="99">
        <f>'Entry Register'!X185</f>
        <v>0</v>
      </c>
      <c r="C373" s="9"/>
      <c r="D373" s="100">
        <f>'Entry Register'!V185</f>
        <v>0</v>
      </c>
      <c r="E373" s="35"/>
      <c r="F373" s="101">
        <f>'Entry Register'!K185</f>
        <v>0</v>
      </c>
      <c r="G373" s="102">
        <f>IF(G371-D373+F373=G371,0,G371-D373+F373)</f>
        <v>0</v>
      </c>
    </row>
    <row r="374" spans="1:7" x14ac:dyDescent="0.25">
      <c r="A374" s="104"/>
      <c r="B374" s="105"/>
      <c r="C374" s="10"/>
      <c r="D374" s="106"/>
      <c r="E374" s="36"/>
      <c r="F374" s="107"/>
      <c r="G374" s="108"/>
    </row>
    <row r="375" spans="1:7" x14ac:dyDescent="0.25">
      <c r="A375" s="98" t="str">
        <f>IF('Entry Register'!B186&lt;1/1/16,"-",'Entry Register'!B186)</f>
        <v>-</v>
      </c>
      <c r="B375" s="99">
        <f>'Entry Register'!X186</f>
        <v>0</v>
      </c>
      <c r="C375" s="9"/>
      <c r="D375" s="100">
        <f>'Entry Register'!V186</f>
        <v>0</v>
      </c>
      <c r="E375" s="35"/>
      <c r="F375" s="101">
        <f>'Entry Register'!K186</f>
        <v>0</v>
      </c>
      <c r="G375" s="102">
        <f>IF(G373-D375+F375=G373,0,G373-D375+F375)</f>
        <v>0</v>
      </c>
    </row>
    <row r="376" spans="1:7" x14ac:dyDescent="0.25">
      <c r="A376" s="104"/>
      <c r="B376" s="105"/>
      <c r="C376" s="10"/>
      <c r="D376" s="106"/>
      <c r="E376" s="36"/>
      <c r="F376" s="107"/>
      <c r="G376" s="108"/>
    </row>
    <row r="377" spans="1:7" x14ac:dyDescent="0.25">
      <c r="A377" s="98" t="str">
        <f>IF('Entry Register'!B187&lt;1/1/16,"-",'Entry Register'!B187)</f>
        <v>-</v>
      </c>
      <c r="B377" s="99">
        <f>'Entry Register'!X187</f>
        <v>0</v>
      </c>
      <c r="C377" s="9"/>
      <c r="D377" s="100">
        <f>'Entry Register'!V187</f>
        <v>0</v>
      </c>
      <c r="E377" s="35"/>
      <c r="F377" s="101">
        <f>'Entry Register'!K187</f>
        <v>0</v>
      </c>
      <c r="G377" s="102">
        <f>IF(G375-D377+F377=G375,0,G375-D377+F377)</f>
        <v>0</v>
      </c>
    </row>
    <row r="378" spans="1:7" x14ac:dyDescent="0.25">
      <c r="A378" s="104"/>
      <c r="B378" s="105"/>
      <c r="C378" s="10"/>
      <c r="D378" s="106"/>
      <c r="E378" s="36"/>
      <c r="F378" s="107"/>
      <c r="G378" s="108"/>
    </row>
    <row r="379" spans="1:7" x14ac:dyDescent="0.25">
      <c r="A379" s="98" t="str">
        <f>IF('Entry Register'!B188&lt;1/1/16,"-",'Entry Register'!B188)</f>
        <v>-</v>
      </c>
      <c r="B379" s="99">
        <f>'Entry Register'!X188</f>
        <v>0</v>
      </c>
      <c r="C379" s="9"/>
      <c r="D379" s="100">
        <f>'Entry Register'!V188</f>
        <v>0</v>
      </c>
      <c r="E379" s="35"/>
      <c r="F379" s="101">
        <f>'Entry Register'!K188</f>
        <v>0</v>
      </c>
      <c r="G379" s="102">
        <f>IF(G377-D379+F379=G377,0,G377-D379+F379)</f>
        <v>0</v>
      </c>
    </row>
    <row r="380" spans="1:7" x14ac:dyDescent="0.25">
      <c r="A380" s="104"/>
      <c r="B380" s="105"/>
      <c r="C380" s="10"/>
      <c r="D380" s="106"/>
      <c r="E380" s="36"/>
      <c r="F380" s="107"/>
      <c r="G380" s="108"/>
    </row>
    <row r="381" spans="1:7" x14ac:dyDescent="0.25">
      <c r="A381" s="98" t="str">
        <f>IF('Entry Register'!B189&lt;1/1/16,"-",'Entry Register'!B189)</f>
        <v>-</v>
      </c>
      <c r="B381" s="99">
        <f>'Entry Register'!X189</f>
        <v>0</v>
      </c>
      <c r="C381" s="9"/>
      <c r="D381" s="100">
        <f>'Entry Register'!V189</f>
        <v>0</v>
      </c>
      <c r="E381" s="35"/>
      <c r="F381" s="101">
        <f>'Entry Register'!K189</f>
        <v>0</v>
      </c>
      <c r="G381" s="102">
        <f>IF(G379-D381+F381=G379,0,G379-D381+F381)</f>
        <v>0</v>
      </c>
    </row>
    <row r="382" spans="1:7" x14ac:dyDescent="0.25">
      <c r="A382" s="104"/>
      <c r="B382" s="105"/>
      <c r="C382" s="10"/>
      <c r="D382" s="106"/>
      <c r="E382" s="36"/>
      <c r="F382" s="107"/>
      <c r="G382" s="108"/>
    </row>
    <row r="383" spans="1:7" x14ac:dyDescent="0.25">
      <c r="A383" s="98" t="str">
        <f>IF('Entry Register'!B190&lt;1/1/16,"-",'Entry Register'!B190)</f>
        <v>-</v>
      </c>
      <c r="B383" s="99">
        <f>'Entry Register'!X190</f>
        <v>0</v>
      </c>
      <c r="C383" s="9"/>
      <c r="D383" s="100">
        <f>'Entry Register'!V190</f>
        <v>0</v>
      </c>
      <c r="E383" s="35"/>
      <c r="F383" s="101">
        <f>'Entry Register'!K190</f>
        <v>0</v>
      </c>
      <c r="G383" s="102">
        <f>IF(G381-D383+F383=G381,0,G381-D383+F383)</f>
        <v>0</v>
      </c>
    </row>
    <row r="384" spans="1:7" x14ac:dyDescent="0.25">
      <c r="A384" s="104"/>
      <c r="B384" s="105"/>
      <c r="C384" s="10"/>
      <c r="D384" s="106"/>
      <c r="E384" s="36"/>
      <c r="F384" s="107"/>
      <c r="G384" s="108"/>
    </row>
    <row r="385" spans="1:7" x14ac:dyDescent="0.25">
      <c r="A385" s="98" t="str">
        <f>IF('Entry Register'!B191&lt;1/1/16,"-",'Entry Register'!B191)</f>
        <v>-</v>
      </c>
      <c r="B385" s="99">
        <f>'Entry Register'!X191</f>
        <v>0</v>
      </c>
      <c r="C385" s="9"/>
      <c r="D385" s="100">
        <f>'Entry Register'!V191</f>
        <v>0</v>
      </c>
      <c r="E385" s="35"/>
      <c r="F385" s="101">
        <f>'Entry Register'!K191</f>
        <v>0</v>
      </c>
      <c r="G385" s="102">
        <f>IF(G383-D385+F385=G383,0,G383-D385+F385)</f>
        <v>0</v>
      </c>
    </row>
    <row r="386" spans="1:7" x14ac:dyDescent="0.25">
      <c r="A386" s="104"/>
      <c r="B386" s="105"/>
      <c r="C386" s="10"/>
      <c r="D386" s="106"/>
      <c r="E386" s="36"/>
      <c r="F386" s="107"/>
      <c r="G386" s="108"/>
    </row>
    <row r="387" spans="1:7" x14ac:dyDescent="0.25">
      <c r="A387" s="98" t="str">
        <f>IF('Entry Register'!B192&lt;1/1/16,"-",'Entry Register'!B192)</f>
        <v>-</v>
      </c>
      <c r="B387" s="99">
        <f>'Entry Register'!X192</f>
        <v>0</v>
      </c>
      <c r="C387" s="9"/>
      <c r="D387" s="100">
        <f>'Entry Register'!V192</f>
        <v>0</v>
      </c>
      <c r="E387" s="35"/>
      <c r="F387" s="101">
        <f>'Entry Register'!K192</f>
        <v>0</v>
      </c>
      <c r="G387" s="102">
        <f>IF(G385-D387+F387=G385,0,G385-D387+F387)</f>
        <v>0</v>
      </c>
    </row>
    <row r="388" spans="1:7" x14ac:dyDescent="0.25">
      <c r="A388" s="104"/>
      <c r="B388" s="105"/>
      <c r="C388" s="10"/>
      <c r="D388" s="106"/>
      <c r="E388" s="36"/>
      <c r="F388" s="107"/>
      <c r="G388" s="108"/>
    </row>
    <row r="389" spans="1:7" x14ac:dyDescent="0.25">
      <c r="A389" s="98" t="str">
        <f>IF('Entry Register'!B193&lt;1/1/16,"-",'Entry Register'!B193)</f>
        <v>-</v>
      </c>
      <c r="B389" s="99">
        <f>'Entry Register'!X193</f>
        <v>0</v>
      </c>
      <c r="C389" s="9"/>
      <c r="D389" s="100">
        <f>'Entry Register'!V193</f>
        <v>0</v>
      </c>
      <c r="E389" s="35"/>
      <c r="F389" s="101">
        <f>'Entry Register'!K193</f>
        <v>0</v>
      </c>
      <c r="G389" s="102">
        <f>IF(G387-D389+F389=G387,0,G387-D389+F389)</f>
        <v>0</v>
      </c>
    </row>
    <row r="390" spans="1:7" x14ac:dyDescent="0.25">
      <c r="A390" s="104"/>
      <c r="B390" s="105"/>
      <c r="C390" s="10"/>
      <c r="D390" s="106"/>
      <c r="E390" s="36"/>
      <c r="F390" s="107"/>
      <c r="G390" s="108"/>
    </row>
    <row r="391" spans="1:7" x14ac:dyDescent="0.25">
      <c r="A391" s="98" t="str">
        <f>IF('Entry Register'!B194&lt;1/1/16,"-",'Entry Register'!B194)</f>
        <v>-</v>
      </c>
      <c r="B391" s="99">
        <f>'Entry Register'!X194</f>
        <v>0</v>
      </c>
      <c r="C391" s="9"/>
      <c r="D391" s="100">
        <f>'Entry Register'!V194</f>
        <v>0</v>
      </c>
      <c r="E391" s="35"/>
      <c r="F391" s="101">
        <f>'Entry Register'!K194</f>
        <v>0</v>
      </c>
      <c r="G391" s="102">
        <f>IF(G389-D391+F391=G389,0,G389-D391+F391)</f>
        <v>0</v>
      </c>
    </row>
    <row r="392" spans="1:7" x14ac:dyDescent="0.25">
      <c r="A392" s="104"/>
      <c r="B392" s="105"/>
      <c r="C392" s="10"/>
      <c r="D392" s="106"/>
      <c r="E392" s="36"/>
      <c r="F392" s="107"/>
      <c r="G392" s="108"/>
    </row>
    <row r="393" spans="1:7" x14ac:dyDescent="0.25">
      <c r="A393" s="98" t="str">
        <f>IF('Entry Register'!B195&lt;1/1/16,"-",'Entry Register'!B195)</f>
        <v>-</v>
      </c>
      <c r="B393" s="99">
        <f>'Entry Register'!X195</f>
        <v>0</v>
      </c>
      <c r="C393" s="9"/>
      <c r="D393" s="100">
        <f>'Entry Register'!V195</f>
        <v>0</v>
      </c>
      <c r="E393" s="35"/>
      <c r="F393" s="101">
        <f>'Entry Register'!K195</f>
        <v>0</v>
      </c>
      <c r="G393" s="102">
        <f>IF(G391-D393+F393=G391,0,G391-D393+F393)</f>
        <v>0</v>
      </c>
    </row>
    <row r="394" spans="1:7" x14ac:dyDescent="0.25">
      <c r="A394" s="104"/>
      <c r="B394" s="105"/>
      <c r="C394" s="10"/>
      <c r="D394" s="106"/>
      <c r="E394" s="36"/>
      <c r="F394" s="107"/>
      <c r="G394" s="108"/>
    </row>
    <row r="395" spans="1:7" x14ac:dyDescent="0.25">
      <c r="A395" s="98" t="str">
        <f>IF('Entry Register'!B196&lt;1/1/16,"-",'Entry Register'!B196)</f>
        <v>-</v>
      </c>
      <c r="B395" s="99">
        <f>'Entry Register'!X196</f>
        <v>0</v>
      </c>
      <c r="C395" s="9"/>
      <c r="D395" s="100">
        <f>'Entry Register'!V196</f>
        <v>0</v>
      </c>
      <c r="E395" s="35"/>
      <c r="F395" s="101">
        <f>'Entry Register'!K196</f>
        <v>0</v>
      </c>
      <c r="G395" s="102">
        <f>IF(G393-D395+F395=G393,0,G393-D395+F395)</f>
        <v>0</v>
      </c>
    </row>
    <row r="396" spans="1:7" x14ac:dyDescent="0.25">
      <c r="A396" s="104"/>
      <c r="B396" s="105"/>
      <c r="C396" s="10"/>
      <c r="D396" s="106"/>
      <c r="E396" s="36"/>
      <c r="F396" s="107"/>
      <c r="G396" s="108"/>
    </row>
    <row r="397" spans="1:7" x14ac:dyDescent="0.25">
      <c r="A397" s="98" t="str">
        <f>IF('Entry Register'!B197&lt;1/1/16,"-",'Entry Register'!B197)</f>
        <v>-</v>
      </c>
      <c r="B397" s="99">
        <f>'Entry Register'!X197</f>
        <v>0</v>
      </c>
      <c r="C397" s="9"/>
      <c r="D397" s="100">
        <f>'Entry Register'!V197</f>
        <v>0</v>
      </c>
      <c r="E397" s="35"/>
      <c r="F397" s="101">
        <f>'Entry Register'!K197</f>
        <v>0</v>
      </c>
      <c r="G397" s="102">
        <f>IF(G395-D397+F397=G395,0,G395-D397+F397)</f>
        <v>0</v>
      </c>
    </row>
    <row r="398" spans="1:7" x14ac:dyDescent="0.25">
      <c r="A398" s="104"/>
      <c r="B398" s="105"/>
      <c r="C398" s="10"/>
      <c r="D398" s="106"/>
      <c r="E398" s="36"/>
      <c r="F398" s="107"/>
      <c r="G398" s="108"/>
    </row>
    <row r="399" spans="1:7" x14ac:dyDescent="0.25">
      <c r="A399" s="98" t="str">
        <f>IF('Entry Register'!B198&lt;1/1/16,"-",'Entry Register'!B198)</f>
        <v>-</v>
      </c>
      <c r="B399" s="99">
        <f>'Entry Register'!X198</f>
        <v>0</v>
      </c>
      <c r="C399" s="9"/>
      <c r="D399" s="100">
        <f>'Entry Register'!V198</f>
        <v>0</v>
      </c>
      <c r="E399" s="35"/>
      <c r="F399" s="101">
        <f>'Entry Register'!K198</f>
        <v>0</v>
      </c>
      <c r="G399" s="102">
        <f>IF(G397-D399+F399=G397,0,G397-D399+F399)</f>
        <v>0</v>
      </c>
    </row>
    <row r="400" spans="1:7" x14ac:dyDescent="0.25">
      <c r="A400" s="104"/>
      <c r="B400" s="105"/>
      <c r="C400" s="10"/>
      <c r="D400" s="106"/>
      <c r="E400" s="36"/>
      <c r="F400" s="107"/>
      <c r="G400" s="108"/>
    </row>
    <row r="401" spans="1:7" x14ac:dyDescent="0.25">
      <c r="A401" s="98" t="str">
        <f>IF('Entry Register'!B199&lt;1/1/16,"-",'Entry Register'!B199)</f>
        <v>-</v>
      </c>
      <c r="B401" s="99">
        <f>'Entry Register'!X199</f>
        <v>0</v>
      </c>
      <c r="C401" s="9"/>
      <c r="D401" s="100">
        <f>'Entry Register'!V199</f>
        <v>0</v>
      </c>
      <c r="E401" s="35"/>
      <c r="F401" s="101">
        <f>'Entry Register'!K199</f>
        <v>0</v>
      </c>
      <c r="G401" s="102">
        <f>IF(G399-D401+F401=G399,0,G399-D401+F401)</f>
        <v>0</v>
      </c>
    </row>
    <row r="402" spans="1:7" x14ac:dyDescent="0.25">
      <c r="A402" s="104"/>
      <c r="B402" s="105"/>
      <c r="C402" s="10"/>
      <c r="D402" s="106"/>
      <c r="E402" s="36"/>
      <c r="F402" s="107"/>
      <c r="G402" s="108"/>
    </row>
    <row r="403" spans="1:7" x14ac:dyDescent="0.25">
      <c r="A403" s="98" t="str">
        <f>IF('Entry Register'!B200&lt;1/1/16,"-",'Entry Register'!B200)</f>
        <v>-</v>
      </c>
      <c r="B403" s="99">
        <f>'Entry Register'!X200</f>
        <v>0</v>
      </c>
      <c r="C403" s="9"/>
      <c r="D403" s="100">
        <f>'Entry Register'!V200</f>
        <v>0</v>
      </c>
      <c r="E403" s="35"/>
      <c r="F403" s="101">
        <f>'Entry Register'!K200</f>
        <v>0</v>
      </c>
      <c r="G403" s="102">
        <f>IF(G401-D403+F403=G401,0,G401-D403+F403)</f>
        <v>0</v>
      </c>
    </row>
    <row r="404" spans="1:7" x14ac:dyDescent="0.25">
      <c r="A404" s="104"/>
      <c r="B404" s="105"/>
      <c r="C404" s="10"/>
      <c r="D404" s="106"/>
      <c r="E404" s="36"/>
      <c r="F404" s="107"/>
      <c r="G404" s="108"/>
    </row>
    <row r="405" spans="1:7" x14ac:dyDescent="0.25">
      <c r="A405" s="98" t="str">
        <f>IF('Entry Register'!B201&lt;1/1/16,"-",'Entry Register'!B201)</f>
        <v>-</v>
      </c>
      <c r="B405" s="99">
        <f>'Entry Register'!X201</f>
        <v>0</v>
      </c>
      <c r="C405" s="9"/>
      <c r="D405" s="100">
        <f>'Entry Register'!V201</f>
        <v>0</v>
      </c>
      <c r="E405" s="35"/>
      <c r="F405" s="101">
        <f>'Entry Register'!K201</f>
        <v>0</v>
      </c>
      <c r="G405" s="102">
        <f>IF(G403-D405+F405=G403,0,G403-D405+F405)</f>
        <v>0</v>
      </c>
    </row>
    <row r="406" spans="1:7" x14ac:dyDescent="0.25">
      <c r="A406" s="104"/>
      <c r="B406" s="105"/>
      <c r="C406" s="10"/>
      <c r="D406" s="106"/>
      <c r="E406" s="36"/>
      <c r="F406" s="107"/>
      <c r="G406" s="108"/>
    </row>
    <row r="407" spans="1:7" x14ac:dyDescent="0.25">
      <c r="A407" s="98" t="str">
        <f>IF('Entry Register'!B202&lt;1/1/16,"-",'Entry Register'!B202)</f>
        <v>-</v>
      </c>
      <c r="B407" s="99">
        <f>'Entry Register'!X202</f>
        <v>0</v>
      </c>
      <c r="C407" s="9"/>
      <c r="D407" s="100">
        <f>'Entry Register'!V202</f>
        <v>0</v>
      </c>
      <c r="E407" s="35"/>
      <c r="F407" s="101">
        <f>'Entry Register'!K202</f>
        <v>0</v>
      </c>
      <c r="G407" s="102">
        <f>IF(G405-D407+F407=G405,0,G405-D407+F407)</f>
        <v>0</v>
      </c>
    </row>
    <row r="408" spans="1:7" x14ac:dyDescent="0.25">
      <c r="A408" s="104"/>
      <c r="B408" s="105"/>
      <c r="C408" s="10"/>
      <c r="D408" s="106"/>
      <c r="E408" s="36"/>
      <c r="F408" s="107"/>
      <c r="G408" s="108"/>
    </row>
    <row r="409" spans="1:7" x14ac:dyDescent="0.25">
      <c r="A409" s="98" t="str">
        <f>IF('Entry Register'!B203&lt;1/1/16,"-",'Entry Register'!B203)</f>
        <v>-</v>
      </c>
      <c r="B409" s="99">
        <f>'Entry Register'!X203</f>
        <v>0</v>
      </c>
      <c r="C409" s="9"/>
      <c r="D409" s="100">
        <f>'Entry Register'!V203</f>
        <v>0</v>
      </c>
      <c r="E409" s="35"/>
      <c r="F409" s="101">
        <f>'Entry Register'!K203</f>
        <v>0</v>
      </c>
      <c r="G409" s="102">
        <f>IF(G407-D409+F409=G407,0,G407-D409+F409)</f>
        <v>0</v>
      </c>
    </row>
    <row r="410" spans="1:7" x14ac:dyDescent="0.25">
      <c r="A410" s="104"/>
      <c r="B410" s="105"/>
      <c r="C410" s="10"/>
      <c r="D410" s="106"/>
      <c r="E410" s="36"/>
      <c r="F410" s="107"/>
      <c r="G410" s="108"/>
    </row>
    <row r="412" spans="1:7" x14ac:dyDescent="0.25">
      <c r="A412" s="98" t="str">
        <f>IF('Entry Register'!B204&lt;1/1/16,"-",'Entry Register'!B204)</f>
        <v>-</v>
      </c>
      <c r="B412" s="99">
        <f>'Entry Register'!X204</f>
        <v>0</v>
      </c>
      <c r="C412" s="9"/>
      <c r="D412" s="100">
        <f>'Entry Register'!V204</f>
        <v>0</v>
      </c>
      <c r="E412" s="35"/>
      <c r="F412" s="101">
        <f>'Entry Register'!K204</f>
        <v>0</v>
      </c>
      <c r="G412" s="102">
        <f>IF(G409-D412+F412=G409,0,G409-D412+F412)</f>
        <v>0</v>
      </c>
    </row>
    <row r="413" spans="1:7" x14ac:dyDescent="0.25">
      <c r="A413" s="104"/>
      <c r="B413" s="105"/>
      <c r="C413" s="10"/>
      <c r="D413" s="106"/>
      <c r="E413" s="36"/>
      <c r="F413" s="107"/>
      <c r="G413" s="108"/>
    </row>
    <row r="414" spans="1:7" x14ac:dyDescent="0.25">
      <c r="A414" s="98" t="str">
        <f>IF('Entry Register'!B205&lt;1/1/16,"-",'Entry Register'!B205)</f>
        <v>-</v>
      </c>
      <c r="B414" s="99">
        <f>'Entry Register'!X205</f>
        <v>0</v>
      </c>
      <c r="C414" s="9"/>
      <c r="D414" s="100">
        <f>'Entry Register'!V205</f>
        <v>0</v>
      </c>
      <c r="E414" s="35"/>
      <c r="F414" s="101">
        <f>'Entry Register'!K205</f>
        <v>0</v>
      </c>
      <c r="G414" s="102">
        <f t="shared" ref="G414" si="5">IF(G412-D414+F414=G412,0,G412-D414+F414)</f>
        <v>0</v>
      </c>
    </row>
    <row r="415" spans="1:7" x14ac:dyDescent="0.25">
      <c r="A415" s="104"/>
      <c r="B415" s="105"/>
      <c r="C415" s="10"/>
      <c r="D415" s="106"/>
      <c r="E415" s="36"/>
      <c r="F415" s="107"/>
      <c r="G415" s="108"/>
    </row>
    <row r="416" spans="1:7" x14ac:dyDescent="0.25">
      <c r="A416" s="98" t="str">
        <f>IF('Entry Register'!B206&lt;1/1/16,"-",'Entry Register'!B206)</f>
        <v>-</v>
      </c>
      <c r="B416" s="99">
        <f>'Entry Register'!X206</f>
        <v>0</v>
      </c>
      <c r="C416" s="9"/>
      <c r="D416" s="100">
        <f>'Entry Register'!V206</f>
        <v>0</v>
      </c>
      <c r="E416" s="35"/>
      <c r="F416" s="101">
        <f>'Entry Register'!K206</f>
        <v>0</v>
      </c>
      <c r="G416" s="102">
        <f>IF(G414-D416+F416=G414,0,G414-D416+F416)</f>
        <v>0</v>
      </c>
    </row>
    <row r="417" spans="1:7" x14ac:dyDescent="0.25">
      <c r="A417" s="104"/>
      <c r="B417" s="105"/>
      <c r="C417" s="10"/>
      <c r="D417" s="106"/>
      <c r="E417" s="36"/>
      <c r="F417" s="107"/>
      <c r="G417" s="108"/>
    </row>
    <row r="418" spans="1:7" x14ac:dyDescent="0.25">
      <c r="A418" s="98" t="str">
        <f>IF('Entry Register'!B207&lt;1/1/16,"-",'Entry Register'!B207)</f>
        <v>-</v>
      </c>
      <c r="B418" s="99">
        <f>'Entry Register'!X207</f>
        <v>0</v>
      </c>
      <c r="C418" s="9"/>
      <c r="D418" s="100">
        <f>'Entry Register'!V207</f>
        <v>0</v>
      </c>
      <c r="E418" s="35"/>
      <c r="F418" s="101">
        <f>'Entry Register'!K207</f>
        <v>0</v>
      </c>
      <c r="G418" s="102">
        <f>IF(G416-D418+F418=G416,0,G416-D418+F418)</f>
        <v>0</v>
      </c>
    </row>
    <row r="419" spans="1:7" x14ac:dyDescent="0.25">
      <c r="A419" s="104"/>
      <c r="B419" s="105"/>
      <c r="C419" s="10"/>
      <c r="D419" s="106"/>
      <c r="E419" s="36"/>
      <c r="F419" s="107"/>
      <c r="G419" s="108"/>
    </row>
    <row r="420" spans="1:7" x14ac:dyDescent="0.25">
      <c r="A420" s="98" t="str">
        <f>IF('Entry Register'!B208&lt;1/1/16,"-",'Entry Register'!B208)</f>
        <v>-</v>
      </c>
      <c r="B420" s="99">
        <f>'Entry Register'!X208</f>
        <v>0</v>
      </c>
      <c r="C420" s="9"/>
      <c r="D420" s="100">
        <f>'Entry Register'!V208</f>
        <v>0</v>
      </c>
      <c r="E420" s="35"/>
      <c r="F420" s="101">
        <f>'Entry Register'!K208</f>
        <v>0</v>
      </c>
      <c r="G420" s="102">
        <f>IF(G418-D420+F420=G418,0,G418-D420+F420)</f>
        <v>0</v>
      </c>
    </row>
    <row r="421" spans="1:7" x14ac:dyDescent="0.25">
      <c r="A421" s="104"/>
      <c r="B421" s="105"/>
      <c r="C421" s="10"/>
      <c r="D421" s="106"/>
      <c r="E421" s="36"/>
      <c r="F421" s="107"/>
      <c r="G421" s="108"/>
    </row>
    <row r="422" spans="1:7" x14ac:dyDescent="0.25">
      <c r="A422" s="98" t="str">
        <f>IF('Entry Register'!B209&lt;1/1/16,"-",'Entry Register'!B209)</f>
        <v>-</v>
      </c>
      <c r="B422" s="99">
        <f>'Entry Register'!X209</f>
        <v>0</v>
      </c>
      <c r="C422" s="9"/>
      <c r="D422" s="100">
        <f>'Entry Register'!V209</f>
        <v>0</v>
      </c>
      <c r="E422" s="35"/>
      <c r="F422" s="101">
        <f>'Entry Register'!K209</f>
        <v>0</v>
      </c>
      <c r="G422" s="102">
        <f>IF(G420-D422+F422=G420,0,G420-D422+F422)</f>
        <v>0</v>
      </c>
    </row>
    <row r="423" spans="1:7" x14ac:dyDescent="0.25">
      <c r="A423" s="104"/>
      <c r="B423" s="105"/>
      <c r="C423" s="10"/>
      <c r="D423" s="106"/>
      <c r="E423" s="36"/>
      <c r="F423" s="107"/>
      <c r="G423" s="108"/>
    </row>
    <row r="424" spans="1:7" x14ac:dyDescent="0.25">
      <c r="A424" s="98" t="str">
        <f>IF('Entry Register'!B210&lt;1/1/16,"-",'Entry Register'!B210)</f>
        <v>-</v>
      </c>
      <c r="B424" s="99">
        <f>'Entry Register'!X210</f>
        <v>0</v>
      </c>
      <c r="C424" s="9"/>
      <c r="D424" s="100">
        <f>'Entry Register'!V210</f>
        <v>0</v>
      </c>
      <c r="E424" s="35"/>
      <c r="F424" s="101">
        <f>'Entry Register'!K210</f>
        <v>0</v>
      </c>
      <c r="G424" s="102">
        <f>IF(G422-D424+F424=G422,0,G422-D424+F424)</f>
        <v>0</v>
      </c>
    </row>
    <row r="425" spans="1:7" x14ac:dyDescent="0.25">
      <c r="A425" s="104"/>
      <c r="B425" s="105"/>
      <c r="C425" s="10"/>
      <c r="D425" s="106"/>
      <c r="E425" s="36"/>
      <c r="F425" s="107"/>
      <c r="G425" s="108"/>
    </row>
    <row r="426" spans="1:7" x14ac:dyDescent="0.25">
      <c r="A426" s="98" t="str">
        <f>IF('Entry Register'!B211&lt;1/1/16,"-",'Entry Register'!B211)</f>
        <v>-</v>
      </c>
      <c r="B426" s="99">
        <f>'Entry Register'!X211</f>
        <v>0</v>
      </c>
      <c r="C426" s="9"/>
      <c r="D426" s="100">
        <f>'Entry Register'!V211</f>
        <v>0</v>
      </c>
      <c r="E426" s="35"/>
      <c r="F426" s="101">
        <f>'Entry Register'!K211</f>
        <v>0</v>
      </c>
      <c r="G426" s="102">
        <f>IF(G424-D426+F426=G424,0,G424-D426+F426)</f>
        <v>0</v>
      </c>
    </row>
    <row r="427" spans="1:7" x14ac:dyDescent="0.25">
      <c r="A427" s="104"/>
      <c r="B427" s="105"/>
      <c r="C427" s="10"/>
      <c r="D427" s="106"/>
      <c r="E427" s="36"/>
      <c r="F427" s="107"/>
      <c r="G427" s="108"/>
    </row>
    <row r="428" spans="1:7" x14ac:dyDescent="0.25">
      <c r="A428" s="98" t="str">
        <f>IF('Entry Register'!B212&lt;1/1/16,"-",'Entry Register'!B212)</f>
        <v>-</v>
      </c>
      <c r="B428" s="99">
        <f>'Entry Register'!X212</f>
        <v>0</v>
      </c>
      <c r="C428" s="9"/>
      <c r="D428" s="100">
        <f>'Entry Register'!V212</f>
        <v>0</v>
      </c>
      <c r="E428" s="35"/>
      <c r="F428" s="101">
        <f>'Entry Register'!K212</f>
        <v>0</v>
      </c>
      <c r="G428" s="102">
        <f>IF(G426-D428+F428=G426,0,G426-D428+F428)</f>
        <v>0</v>
      </c>
    </row>
    <row r="429" spans="1:7" x14ac:dyDescent="0.25">
      <c r="A429" s="104"/>
      <c r="B429" s="105"/>
      <c r="C429" s="10"/>
      <c r="D429" s="106"/>
      <c r="E429" s="36"/>
      <c r="F429" s="107"/>
      <c r="G429" s="108"/>
    </row>
    <row r="430" spans="1:7" x14ac:dyDescent="0.25">
      <c r="A430" s="98" t="str">
        <f>IF('Entry Register'!B213&lt;1/1/16,"-",'Entry Register'!B213)</f>
        <v>-</v>
      </c>
      <c r="B430" s="99">
        <f>'Entry Register'!X213</f>
        <v>0</v>
      </c>
      <c r="C430" s="9"/>
      <c r="D430" s="100">
        <f>'Entry Register'!V213</f>
        <v>0</v>
      </c>
      <c r="E430" s="35"/>
      <c r="F430" s="101">
        <f>'Entry Register'!K213</f>
        <v>0</v>
      </c>
      <c r="G430" s="102">
        <f>IF(G428-D430+F430=G428,0,G428-D430+F430)</f>
        <v>0</v>
      </c>
    </row>
    <row r="431" spans="1:7" x14ac:dyDescent="0.25">
      <c r="A431" s="104"/>
      <c r="B431" s="105"/>
      <c r="C431" s="10"/>
      <c r="D431" s="106"/>
      <c r="E431" s="36"/>
      <c r="F431" s="107"/>
      <c r="G431" s="108"/>
    </row>
    <row r="432" spans="1:7" x14ac:dyDescent="0.25">
      <c r="A432" s="98" t="str">
        <f>IF('Entry Register'!B214&lt;1/1/16,"-",'Entry Register'!B214)</f>
        <v>-</v>
      </c>
      <c r="B432" s="99">
        <f>'Entry Register'!X214</f>
        <v>0</v>
      </c>
      <c r="C432" s="9"/>
      <c r="D432" s="100">
        <f>'Entry Register'!V214</f>
        <v>0</v>
      </c>
      <c r="E432" s="35"/>
      <c r="F432" s="101">
        <f>'Entry Register'!K214</f>
        <v>0</v>
      </c>
      <c r="G432" s="102">
        <f>IF(G430-D432+F432=G430,0,G430-D432+F432)</f>
        <v>0</v>
      </c>
    </row>
    <row r="433" spans="1:7" x14ac:dyDescent="0.25">
      <c r="A433" s="104"/>
      <c r="B433" s="105"/>
      <c r="C433" s="10"/>
      <c r="D433" s="106"/>
      <c r="E433" s="36"/>
      <c r="F433" s="107"/>
      <c r="G433" s="108"/>
    </row>
    <row r="434" spans="1:7" x14ac:dyDescent="0.25">
      <c r="A434" s="98" t="str">
        <f>IF('Entry Register'!B215&lt;1/1/16,"-",'Entry Register'!B215)</f>
        <v>-</v>
      </c>
      <c r="B434" s="99">
        <f>'Entry Register'!X215</f>
        <v>0</v>
      </c>
      <c r="C434" s="9"/>
      <c r="D434" s="100">
        <f>'Entry Register'!V215</f>
        <v>0</v>
      </c>
      <c r="E434" s="35"/>
      <c r="F434" s="101">
        <f>'Entry Register'!K215</f>
        <v>0</v>
      </c>
      <c r="G434" s="102">
        <f>IF(G432-D434+F434=G432,0,G432-D434+F434)</f>
        <v>0</v>
      </c>
    </row>
    <row r="435" spans="1:7" x14ac:dyDescent="0.25">
      <c r="A435" s="104"/>
      <c r="B435" s="105"/>
      <c r="C435" s="10"/>
      <c r="D435" s="106"/>
      <c r="E435" s="36"/>
      <c r="F435" s="107"/>
      <c r="G435" s="108"/>
    </row>
    <row r="436" spans="1:7" x14ac:dyDescent="0.25">
      <c r="A436" s="98" t="str">
        <f>IF('Entry Register'!B216&lt;1/1/16,"-",'Entry Register'!B216)</f>
        <v>-</v>
      </c>
      <c r="B436" s="99">
        <f>'Entry Register'!X216</f>
        <v>0</v>
      </c>
      <c r="C436" s="9"/>
      <c r="D436" s="100">
        <f>'Entry Register'!V216</f>
        <v>0</v>
      </c>
      <c r="E436" s="35"/>
      <c r="F436" s="101">
        <f>'Entry Register'!K216</f>
        <v>0</v>
      </c>
      <c r="G436" s="102">
        <f>IF(G434-D436+F436=G434,0,G434-D436+F436)</f>
        <v>0</v>
      </c>
    </row>
    <row r="437" spans="1:7" x14ac:dyDescent="0.25">
      <c r="A437" s="104"/>
      <c r="B437" s="105"/>
      <c r="C437" s="10"/>
      <c r="D437" s="106"/>
      <c r="E437" s="36"/>
      <c r="F437" s="107"/>
      <c r="G437" s="108"/>
    </row>
    <row r="438" spans="1:7" x14ac:dyDescent="0.25">
      <c r="A438" s="98" t="str">
        <f>IF('Entry Register'!B217&lt;1/1/16,"-",'Entry Register'!B217)</f>
        <v>-</v>
      </c>
      <c r="B438" s="99">
        <f>'Entry Register'!X217</f>
        <v>0</v>
      </c>
      <c r="C438" s="9"/>
      <c r="D438" s="100">
        <f>'Entry Register'!V217</f>
        <v>0</v>
      </c>
      <c r="E438" s="35"/>
      <c r="F438" s="101">
        <f>'Entry Register'!K217</f>
        <v>0</v>
      </c>
      <c r="G438" s="102">
        <f>IF(G436-D438+F438=G436,0,G436-D438+F438)</f>
        <v>0</v>
      </c>
    </row>
    <row r="439" spans="1:7" x14ac:dyDescent="0.25">
      <c r="A439" s="104"/>
      <c r="B439" s="105"/>
      <c r="C439" s="10"/>
      <c r="D439" s="106"/>
      <c r="E439" s="36"/>
      <c r="F439" s="107"/>
      <c r="G439" s="108"/>
    </row>
    <row r="440" spans="1:7" x14ac:dyDescent="0.25">
      <c r="A440" s="98" t="str">
        <f>IF('Entry Register'!B218&lt;1/1/16,"-",'Entry Register'!B218)</f>
        <v>-</v>
      </c>
      <c r="B440" s="99">
        <f>'Entry Register'!X218</f>
        <v>0</v>
      </c>
      <c r="C440" s="9"/>
      <c r="D440" s="100">
        <f>'Entry Register'!V218</f>
        <v>0</v>
      </c>
      <c r="E440" s="35"/>
      <c r="F440" s="101">
        <f>'Entry Register'!K218</f>
        <v>0</v>
      </c>
      <c r="G440" s="102">
        <f>IF(G438-D440+F440=G438,0,G438-D440+F440)</f>
        <v>0</v>
      </c>
    </row>
    <row r="441" spans="1:7" x14ac:dyDescent="0.25">
      <c r="A441" s="104"/>
      <c r="B441" s="105"/>
      <c r="C441" s="10"/>
      <c r="D441" s="106"/>
      <c r="E441" s="36"/>
      <c r="F441" s="107"/>
      <c r="G441" s="108"/>
    </row>
    <row r="442" spans="1:7" x14ac:dyDescent="0.25">
      <c r="A442" s="98" t="str">
        <f>IF('Entry Register'!B219&lt;1/1/16,"-",'Entry Register'!B219)</f>
        <v>-</v>
      </c>
      <c r="B442" s="99">
        <f>'Entry Register'!X219</f>
        <v>0</v>
      </c>
      <c r="C442" s="9"/>
      <c r="D442" s="100">
        <f>'Entry Register'!V219</f>
        <v>0</v>
      </c>
      <c r="E442" s="35"/>
      <c r="F442" s="101">
        <f>'Entry Register'!K219</f>
        <v>0</v>
      </c>
      <c r="G442" s="102">
        <f>IF(G440-D442+F442=G440,0,G440-D442+F442)</f>
        <v>0</v>
      </c>
    </row>
    <row r="443" spans="1:7" x14ac:dyDescent="0.25">
      <c r="A443" s="104"/>
      <c r="B443" s="105"/>
      <c r="C443" s="10"/>
      <c r="D443" s="106"/>
      <c r="E443" s="36"/>
      <c r="F443" s="107"/>
      <c r="G443" s="108"/>
    </row>
    <row r="444" spans="1:7" x14ac:dyDescent="0.25">
      <c r="A444" s="98" t="str">
        <f>IF('Entry Register'!B220&lt;1/1/16,"-",'Entry Register'!B220)</f>
        <v>-</v>
      </c>
      <c r="B444" s="99">
        <f>'Entry Register'!X220</f>
        <v>0</v>
      </c>
      <c r="C444" s="9"/>
      <c r="D444" s="100">
        <f>'Entry Register'!V220</f>
        <v>0</v>
      </c>
      <c r="E444" s="35"/>
      <c r="F444" s="101">
        <f>'Entry Register'!K220</f>
        <v>0</v>
      </c>
      <c r="G444" s="102">
        <f>IF(G442-D444+F444=G442,0,G442-D444+F444)</f>
        <v>0</v>
      </c>
    </row>
    <row r="445" spans="1:7" x14ac:dyDescent="0.25">
      <c r="A445" s="104"/>
      <c r="B445" s="105"/>
      <c r="C445" s="10"/>
      <c r="D445" s="106"/>
      <c r="E445" s="36"/>
      <c r="F445" s="107"/>
      <c r="G445" s="108"/>
    </row>
    <row r="446" spans="1:7" x14ac:dyDescent="0.25">
      <c r="A446" s="98" t="str">
        <f>IF('Entry Register'!B221&lt;1/1/16,"-",'Entry Register'!B221)</f>
        <v>-</v>
      </c>
      <c r="B446" s="99">
        <f>'Entry Register'!X221</f>
        <v>0</v>
      </c>
      <c r="C446" s="9"/>
      <c r="D446" s="100">
        <f>'Entry Register'!V221</f>
        <v>0</v>
      </c>
      <c r="E446" s="35"/>
      <c r="F446" s="101">
        <f>'Entry Register'!K221</f>
        <v>0</v>
      </c>
      <c r="G446" s="102">
        <f>IF(G444-D446+F446=G444,0,G444-D446+F446)</f>
        <v>0</v>
      </c>
    </row>
    <row r="447" spans="1:7" x14ac:dyDescent="0.25">
      <c r="A447" s="104"/>
      <c r="B447" s="105"/>
      <c r="C447" s="10"/>
      <c r="D447" s="106"/>
      <c r="E447" s="36"/>
      <c r="F447" s="107"/>
      <c r="G447" s="108"/>
    </row>
    <row r="448" spans="1:7" x14ac:dyDescent="0.25">
      <c r="A448" s="98" t="str">
        <f>IF('Entry Register'!B222&lt;1/1/16,"-",'Entry Register'!B222)</f>
        <v>-</v>
      </c>
      <c r="B448" s="99">
        <f>'Entry Register'!X222</f>
        <v>0</v>
      </c>
      <c r="C448" s="9"/>
      <c r="D448" s="100">
        <f>'Entry Register'!V222</f>
        <v>0</v>
      </c>
      <c r="E448" s="35"/>
      <c r="F448" s="101">
        <f>'Entry Register'!K222</f>
        <v>0</v>
      </c>
      <c r="G448" s="102">
        <f>IF(G446-D448+F448=G446,0,G446-D448+F448)</f>
        <v>0</v>
      </c>
    </row>
    <row r="449" spans="1:7" x14ac:dyDescent="0.25">
      <c r="A449" s="104"/>
      <c r="B449" s="105"/>
      <c r="C449" s="10"/>
      <c r="D449" s="106"/>
      <c r="E449" s="36"/>
      <c r="F449" s="107"/>
      <c r="G449" s="108"/>
    </row>
    <row r="450" spans="1:7" x14ac:dyDescent="0.25">
      <c r="A450" s="98" t="str">
        <f>IF('Entry Register'!B223&lt;1/1/16,"-",'Entry Register'!B223)</f>
        <v>-</v>
      </c>
      <c r="B450" s="99">
        <f>'Entry Register'!X223</f>
        <v>0</v>
      </c>
      <c r="C450" s="9"/>
      <c r="D450" s="100">
        <f>'Entry Register'!V223</f>
        <v>0</v>
      </c>
      <c r="E450" s="35"/>
      <c r="F450" s="101">
        <f>'Entry Register'!K223</f>
        <v>0</v>
      </c>
      <c r="G450" s="102">
        <f>IF(G448-D450+F450=G448,0,G448-D450+F450)</f>
        <v>0</v>
      </c>
    </row>
    <row r="451" spans="1:7" x14ac:dyDescent="0.25">
      <c r="A451" s="104"/>
      <c r="B451" s="105"/>
      <c r="C451" s="10"/>
      <c r="D451" s="106"/>
      <c r="E451" s="36"/>
      <c r="F451" s="107"/>
      <c r="G451" s="108"/>
    </row>
    <row r="452" spans="1:7" x14ac:dyDescent="0.25">
      <c r="A452" s="98" t="str">
        <f>IF('Entry Register'!B224&lt;1/1/16,"-",'Entry Register'!B224)</f>
        <v>-</v>
      </c>
      <c r="B452" s="99">
        <f>'Entry Register'!X224</f>
        <v>0</v>
      </c>
      <c r="C452" s="9"/>
      <c r="D452" s="100">
        <f>'Entry Register'!V224</f>
        <v>0</v>
      </c>
      <c r="E452" s="35"/>
      <c r="F452" s="101">
        <f>'Entry Register'!K224</f>
        <v>0</v>
      </c>
      <c r="G452" s="102">
        <f>IF(G450-D452+F452=G450,0,G450-D452+F452)</f>
        <v>0</v>
      </c>
    </row>
    <row r="453" spans="1:7" x14ac:dyDescent="0.25">
      <c r="A453" s="104"/>
      <c r="B453" s="105"/>
      <c r="C453" s="10"/>
      <c r="D453" s="106"/>
      <c r="E453" s="36"/>
      <c r="F453" s="107"/>
      <c r="G453" s="108"/>
    </row>
    <row r="454" spans="1:7" x14ac:dyDescent="0.25">
      <c r="A454" s="98" t="str">
        <f>IF('Entry Register'!B225&lt;1/1/16,"-",'Entry Register'!B225)</f>
        <v>-</v>
      </c>
      <c r="B454" s="99">
        <f>'Entry Register'!X225</f>
        <v>0</v>
      </c>
      <c r="C454" s="9"/>
      <c r="D454" s="100">
        <f>'Entry Register'!V225</f>
        <v>0</v>
      </c>
      <c r="E454" s="35"/>
      <c r="F454" s="101">
        <f>'Entry Register'!K225</f>
        <v>0</v>
      </c>
      <c r="G454" s="102">
        <f>IF(G452-D454+F454=G452,0,G452-D454+F454)</f>
        <v>0</v>
      </c>
    </row>
    <row r="455" spans="1:7" x14ac:dyDescent="0.25">
      <c r="A455" s="104"/>
      <c r="B455" s="105"/>
      <c r="C455" s="10"/>
      <c r="D455" s="106"/>
      <c r="E455" s="36"/>
      <c r="F455" s="107"/>
      <c r="G455" s="108"/>
    </row>
    <row r="456" spans="1:7" x14ac:dyDescent="0.25">
      <c r="A456" s="98" t="str">
        <f>IF('Entry Register'!B226&lt;1/1/16,"-",'Entry Register'!B226)</f>
        <v>-</v>
      </c>
      <c r="B456" s="99">
        <f>'Entry Register'!X226</f>
        <v>0</v>
      </c>
      <c r="C456" s="9"/>
      <c r="D456" s="100">
        <f>'Entry Register'!V226</f>
        <v>0</v>
      </c>
      <c r="E456" s="35"/>
      <c r="F456" s="101">
        <f>'Entry Register'!K226</f>
        <v>0</v>
      </c>
      <c r="G456" s="102">
        <f>IF(G454-D456+F456=G454,0,G454-D456+F456)</f>
        <v>0</v>
      </c>
    </row>
    <row r="457" spans="1:7" x14ac:dyDescent="0.25">
      <c r="A457" s="104"/>
      <c r="B457" s="105"/>
      <c r="C457" s="10"/>
      <c r="D457" s="106"/>
      <c r="E457" s="36"/>
      <c r="F457" s="107"/>
      <c r="G457" s="108"/>
    </row>
    <row r="458" spans="1:7" x14ac:dyDescent="0.25">
      <c r="A458" s="98" t="str">
        <f>IF('Entry Register'!B227&lt;1/1/16,"-",'Entry Register'!B227)</f>
        <v>-</v>
      </c>
      <c r="B458" s="99">
        <f>'Entry Register'!X227</f>
        <v>0</v>
      </c>
      <c r="C458" s="9"/>
      <c r="D458" s="100">
        <f>'Entry Register'!V227</f>
        <v>0</v>
      </c>
      <c r="E458" s="35"/>
      <c r="F458" s="101">
        <f>'Entry Register'!K227</f>
        <v>0</v>
      </c>
      <c r="G458" s="102">
        <f>IF(G456-D458+F458=G456,0,G456-D458+F458)</f>
        <v>0</v>
      </c>
    </row>
    <row r="459" spans="1:7" x14ac:dyDescent="0.25">
      <c r="A459" s="104"/>
      <c r="B459" s="105"/>
      <c r="C459" s="10"/>
      <c r="D459" s="106"/>
      <c r="E459" s="36"/>
      <c r="F459" s="107"/>
      <c r="G459" s="108"/>
    </row>
    <row r="460" spans="1:7" x14ac:dyDescent="0.25">
      <c r="A460" s="98" t="str">
        <f>IF('Entry Register'!B228&lt;1/1/16,"-",'Entry Register'!B228)</f>
        <v>-</v>
      </c>
      <c r="B460" s="99">
        <f>'Entry Register'!X228</f>
        <v>0</v>
      </c>
      <c r="C460" s="9"/>
      <c r="D460" s="100">
        <f>'Entry Register'!V228</f>
        <v>0</v>
      </c>
      <c r="E460" s="35"/>
      <c r="F460" s="101">
        <f>'Entry Register'!K228</f>
        <v>0</v>
      </c>
      <c r="G460" s="102">
        <f>IF(G458-D460+F460=G458,0,G458-D460+F460)</f>
        <v>0</v>
      </c>
    </row>
    <row r="461" spans="1:7" x14ac:dyDescent="0.25">
      <c r="A461" s="104"/>
      <c r="B461" s="105"/>
      <c r="C461" s="10"/>
      <c r="D461" s="106"/>
      <c r="E461" s="36"/>
      <c r="F461" s="107"/>
      <c r="G461" s="108"/>
    </row>
    <row r="463" spans="1:7" x14ac:dyDescent="0.25">
      <c r="A463" s="98" t="str">
        <f>IF('Entry Register'!B229&lt;1/1/16,"-",'Entry Register'!B229)</f>
        <v>-</v>
      </c>
      <c r="B463" s="99">
        <f>'Entry Register'!X229</f>
        <v>0</v>
      </c>
      <c r="C463" s="9"/>
      <c r="D463" s="100">
        <f>'Entry Register'!V229</f>
        <v>0</v>
      </c>
      <c r="E463" s="35"/>
      <c r="F463" s="101">
        <f>'Entry Register'!K229</f>
        <v>0</v>
      </c>
      <c r="G463" s="102">
        <f>IF(G460-D463+F463=G460,0,G460-D463+F463)</f>
        <v>0</v>
      </c>
    </row>
    <row r="464" spans="1:7" x14ac:dyDescent="0.25">
      <c r="A464" s="104"/>
      <c r="B464" s="105"/>
      <c r="C464" s="10"/>
      <c r="D464" s="106"/>
      <c r="E464" s="36"/>
      <c r="F464" s="107"/>
      <c r="G464" s="108"/>
    </row>
    <row r="465" spans="1:7" x14ac:dyDescent="0.25">
      <c r="A465" s="98" t="str">
        <f>IF('Entry Register'!B230&lt;1/1/16,"-",'Entry Register'!B230)</f>
        <v>-</v>
      </c>
      <c r="B465" s="99">
        <f>'Entry Register'!X230</f>
        <v>0</v>
      </c>
      <c r="C465" s="9"/>
      <c r="D465" s="100">
        <f>'Entry Register'!V230</f>
        <v>0</v>
      </c>
      <c r="E465" s="35"/>
      <c r="F465" s="101">
        <f>'Entry Register'!K230</f>
        <v>0</v>
      </c>
      <c r="G465" s="102">
        <f t="shared" ref="G465" si="6">IF(G463-D465+F465=G463,0,G463-D465+F465)</f>
        <v>0</v>
      </c>
    </row>
    <row r="466" spans="1:7" x14ac:dyDescent="0.25">
      <c r="A466" s="104"/>
      <c r="B466" s="105"/>
      <c r="C466" s="10"/>
      <c r="D466" s="106"/>
      <c r="E466" s="36"/>
      <c r="F466" s="107"/>
      <c r="G466" s="108"/>
    </row>
    <row r="467" spans="1:7" x14ac:dyDescent="0.25">
      <c r="A467" s="98" t="str">
        <f>IF('Entry Register'!B231&lt;1/1/16,"-",'Entry Register'!B231)</f>
        <v>-</v>
      </c>
      <c r="B467" s="99">
        <f>'Entry Register'!X231</f>
        <v>0</v>
      </c>
      <c r="C467" s="9"/>
      <c r="D467" s="100">
        <f>'Entry Register'!V231</f>
        <v>0</v>
      </c>
      <c r="E467" s="35"/>
      <c r="F467" s="101">
        <f>'Entry Register'!K231</f>
        <v>0</v>
      </c>
      <c r="G467" s="102">
        <f>IF(G465-D467+F467=G465,0,G465-D467+F467)</f>
        <v>0</v>
      </c>
    </row>
    <row r="468" spans="1:7" x14ac:dyDescent="0.25">
      <c r="A468" s="104"/>
      <c r="B468" s="105"/>
      <c r="C468" s="10"/>
      <c r="D468" s="106"/>
      <c r="E468" s="36"/>
      <c r="F468" s="107"/>
      <c r="G468" s="108"/>
    </row>
    <row r="469" spans="1:7" x14ac:dyDescent="0.25">
      <c r="A469" s="98" t="str">
        <f>IF('Entry Register'!B232&lt;1/1/16,"-",'Entry Register'!B232)</f>
        <v>-</v>
      </c>
      <c r="B469" s="99">
        <f>'Entry Register'!X232</f>
        <v>0</v>
      </c>
      <c r="C469" s="9"/>
      <c r="D469" s="100">
        <f>'Entry Register'!V232</f>
        <v>0</v>
      </c>
      <c r="E469" s="35"/>
      <c r="F469" s="101">
        <f>'Entry Register'!K232</f>
        <v>0</v>
      </c>
      <c r="G469" s="102">
        <f>IF(G467-D469+F469=G467,0,G467-D469+F469)</f>
        <v>0</v>
      </c>
    </row>
    <row r="470" spans="1:7" x14ac:dyDescent="0.25">
      <c r="A470" s="104"/>
      <c r="B470" s="105"/>
      <c r="C470" s="10"/>
      <c r="D470" s="106"/>
      <c r="E470" s="36"/>
      <c r="F470" s="107"/>
      <c r="G470" s="108"/>
    </row>
    <row r="471" spans="1:7" x14ac:dyDescent="0.25">
      <c r="A471" s="98" t="str">
        <f>IF('Entry Register'!B233&lt;1/1/16,"-",'Entry Register'!B233)</f>
        <v>-</v>
      </c>
      <c r="B471" s="99">
        <f>'Entry Register'!X233</f>
        <v>0</v>
      </c>
      <c r="C471" s="9"/>
      <c r="D471" s="100">
        <f>'Entry Register'!V233</f>
        <v>0</v>
      </c>
      <c r="E471" s="35"/>
      <c r="F471" s="101">
        <f>'Entry Register'!K233</f>
        <v>0</v>
      </c>
      <c r="G471" s="102">
        <f>IF(G469-D471+F471=G469,0,G469-D471+F471)</f>
        <v>0</v>
      </c>
    </row>
    <row r="472" spans="1:7" x14ac:dyDescent="0.25">
      <c r="A472" s="104"/>
      <c r="B472" s="105"/>
      <c r="C472" s="10"/>
      <c r="D472" s="106"/>
      <c r="E472" s="36"/>
      <c r="F472" s="107"/>
      <c r="G472" s="108"/>
    </row>
    <row r="473" spans="1:7" x14ac:dyDescent="0.25">
      <c r="A473" s="98" t="str">
        <f>IF('Entry Register'!B234&lt;1/1/16,"-",'Entry Register'!B234)</f>
        <v>-</v>
      </c>
      <c r="B473" s="99">
        <f>'Entry Register'!X234</f>
        <v>0</v>
      </c>
      <c r="C473" s="9"/>
      <c r="D473" s="100">
        <f>'Entry Register'!V234</f>
        <v>0</v>
      </c>
      <c r="E473" s="35"/>
      <c r="F473" s="101">
        <f>'Entry Register'!K234</f>
        <v>0</v>
      </c>
      <c r="G473" s="102">
        <f>IF(G471-D473+F473=G471,0,G471-D473+F473)</f>
        <v>0</v>
      </c>
    </row>
    <row r="474" spans="1:7" x14ac:dyDescent="0.25">
      <c r="A474" s="104"/>
      <c r="B474" s="105"/>
      <c r="C474" s="10"/>
      <c r="D474" s="106"/>
      <c r="E474" s="36"/>
      <c r="F474" s="107"/>
      <c r="G474" s="108"/>
    </row>
    <row r="475" spans="1:7" x14ac:dyDescent="0.25">
      <c r="A475" s="98" t="str">
        <f>IF('Entry Register'!B235&lt;1/1/16,"-",'Entry Register'!B235)</f>
        <v>-</v>
      </c>
      <c r="B475" s="99">
        <f>'Entry Register'!X235</f>
        <v>0</v>
      </c>
      <c r="C475" s="9"/>
      <c r="D475" s="100">
        <f>'Entry Register'!V235</f>
        <v>0</v>
      </c>
      <c r="E475" s="35"/>
      <c r="F475" s="101">
        <f>'Entry Register'!K235</f>
        <v>0</v>
      </c>
      <c r="G475" s="102">
        <f>IF(G473-D475+F475=G473,0,G473-D475+F475)</f>
        <v>0</v>
      </c>
    </row>
    <row r="476" spans="1:7" x14ac:dyDescent="0.25">
      <c r="A476" s="104"/>
      <c r="B476" s="105"/>
      <c r="C476" s="10"/>
      <c r="D476" s="106"/>
      <c r="E476" s="36"/>
      <c r="F476" s="107"/>
      <c r="G476" s="108"/>
    </row>
    <row r="477" spans="1:7" x14ac:dyDescent="0.25">
      <c r="A477" s="98" t="str">
        <f>IF('Entry Register'!B236&lt;1/1/16,"-",'Entry Register'!B236)</f>
        <v>-</v>
      </c>
      <c r="B477" s="99">
        <f>'Entry Register'!X236</f>
        <v>0</v>
      </c>
      <c r="C477" s="9"/>
      <c r="D477" s="100">
        <f>'Entry Register'!V236</f>
        <v>0</v>
      </c>
      <c r="E477" s="35"/>
      <c r="F477" s="101">
        <f>'Entry Register'!K236</f>
        <v>0</v>
      </c>
      <c r="G477" s="102">
        <f>IF(G475-D477+F477=G475,0,G475-D477+F477)</f>
        <v>0</v>
      </c>
    </row>
    <row r="478" spans="1:7" x14ac:dyDescent="0.25">
      <c r="A478" s="104"/>
      <c r="B478" s="105"/>
      <c r="C478" s="10"/>
      <c r="D478" s="106"/>
      <c r="E478" s="36"/>
      <c r="F478" s="107"/>
      <c r="G478" s="108"/>
    </row>
    <row r="479" spans="1:7" x14ac:dyDescent="0.25">
      <c r="A479" s="98" t="str">
        <f>IF('Entry Register'!B237&lt;1/1/16,"-",'Entry Register'!B237)</f>
        <v>-</v>
      </c>
      <c r="B479" s="99">
        <f>'Entry Register'!X237</f>
        <v>0</v>
      </c>
      <c r="C479" s="9"/>
      <c r="D479" s="100">
        <f>'Entry Register'!V237</f>
        <v>0</v>
      </c>
      <c r="E479" s="35"/>
      <c r="F479" s="101">
        <f>'Entry Register'!K237</f>
        <v>0</v>
      </c>
      <c r="G479" s="102">
        <f>IF(G477-D479+F479=G477,0,G477-D479+F479)</f>
        <v>0</v>
      </c>
    </row>
    <row r="480" spans="1:7" x14ac:dyDescent="0.25">
      <c r="A480" s="104"/>
      <c r="B480" s="105"/>
      <c r="C480" s="10"/>
      <c r="D480" s="106"/>
      <c r="E480" s="36"/>
      <c r="F480" s="107"/>
      <c r="G480" s="108"/>
    </row>
    <row r="481" spans="1:7" x14ac:dyDescent="0.25">
      <c r="A481" s="98" t="str">
        <f>IF('Entry Register'!B238&lt;1/1/16,"-",'Entry Register'!B238)</f>
        <v>-</v>
      </c>
      <c r="B481" s="99">
        <f>'Entry Register'!X238</f>
        <v>0</v>
      </c>
      <c r="C481" s="9"/>
      <c r="D481" s="100">
        <f>'Entry Register'!V238</f>
        <v>0</v>
      </c>
      <c r="E481" s="35"/>
      <c r="F481" s="101">
        <f>'Entry Register'!K238</f>
        <v>0</v>
      </c>
      <c r="G481" s="102">
        <f>IF(G479-D481+F481=G479,0,G479-D481+F481)</f>
        <v>0</v>
      </c>
    </row>
    <row r="482" spans="1:7" x14ac:dyDescent="0.25">
      <c r="A482" s="104"/>
      <c r="B482" s="105"/>
      <c r="C482" s="10"/>
      <c r="D482" s="106"/>
      <c r="E482" s="36"/>
      <c r="F482" s="107"/>
      <c r="G482" s="108"/>
    </row>
    <row r="483" spans="1:7" x14ac:dyDescent="0.25">
      <c r="A483" s="98" t="str">
        <f>IF('Entry Register'!B239&lt;1/1/16,"-",'Entry Register'!B239)</f>
        <v>-</v>
      </c>
      <c r="B483" s="99">
        <f>'Entry Register'!X239</f>
        <v>0</v>
      </c>
      <c r="C483" s="9"/>
      <c r="D483" s="100">
        <f>'Entry Register'!V239</f>
        <v>0</v>
      </c>
      <c r="E483" s="35"/>
      <c r="F483" s="101">
        <f>'Entry Register'!K239</f>
        <v>0</v>
      </c>
      <c r="G483" s="102">
        <f>IF(G481-D483+F483=G481,0,G481-D483+F483)</f>
        <v>0</v>
      </c>
    </row>
    <row r="484" spans="1:7" x14ac:dyDescent="0.25">
      <c r="A484" s="104"/>
      <c r="B484" s="105"/>
      <c r="C484" s="10"/>
      <c r="D484" s="106"/>
      <c r="E484" s="36"/>
      <c r="F484" s="107"/>
      <c r="G484" s="108"/>
    </row>
    <row r="485" spans="1:7" x14ac:dyDescent="0.25">
      <c r="A485" s="98" t="str">
        <f>IF('Entry Register'!B240&lt;1/1/16,"-",'Entry Register'!B240)</f>
        <v>-</v>
      </c>
      <c r="B485" s="99">
        <f>'Entry Register'!X240</f>
        <v>0</v>
      </c>
      <c r="C485" s="9"/>
      <c r="D485" s="100">
        <f>'Entry Register'!V240</f>
        <v>0</v>
      </c>
      <c r="E485" s="35"/>
      <c r="F485" s="101">
        <f>'Entry Register'!K240</f>
        <v>0</v>
      </c>
      <c r="G485" s="102">
        <f>IF(G483-D485+F485=G483,0,G483-D485+F485)</f>
        <v>0</v>
      </c>
    </row>
    <row r="486" spans="1:7" x14ac:dyDescent="0.25">
      <c r="A486" s="104"/>
      <c r="B486" s="105"/>
      <c r="C486" s="10"/>
      <c r="D486" s="106"/>
      <c r="E486" s="36"/>
      <c r="F486" s="107"/>
      <c r="G486" s="108"/>
    </row>
    <row r="487" spans="1:7" x14ac:dyDescent="0.25">
      <c r="A487" s="98" t="str">
        <f>IF('Entry Register'!B241&lt;1/1/16,"-",'Entry Register'!B241)</f>
        <v>-</v>
      </c>
      <c r="B487" s="99">
        <f>'Entry Register'!X241</f>
        <v>0</v>
      </c>
      <c r="C487" s="9"/>
      <c r="D487" s="100">
        <f>'Entry Register'!V241</f>
        <v>0</v>
      </c>
      <c r="E487" s="35"/>
      <c r="F487" s="101">
        <f>'Entry Register'!K241</f>
        <v>0</v>
      </c>
      <c r="G487" s="102">
        <f>IF(G485-D487+F487=G485,0,G485-D487+F487)</f>
        <v>0</v>
      </c>
    </row>
    <row r="488" spans="1:7" x14ac:dyDescent="0.25">
      <c r="A488" s="104"/>
      <c r="B488" s="105"/>
      <c r="C488" s="10"/>
      <c r="D488" s="106"/>
      <c r="E488" s="36"/>
      <c r="F488" s="107"/>
      <c r="G488" s="108"/>
    </row>
    <row r="489" spans="1:7" x14ac:dyDescent="0.25">
      <c r="A489" s="98" t="str">
        <f>IF('Entry Register'!B242&lt;1/1/16,"-",'Entry Register'!B242)</f>
        <v>-</v>
      </c>
      <c r="B489" s="99">
        <f>'Entry Register'!X242</f>
        <v>0</v>
      </c>
      <c r="C489" s="9"/>
      <c r="D489" s="100">
        <f>'Entry Register'!V242</f>
        <v>0</v>
      </c>
      <c r="E489" s="35"/>
      <c r="F489" s="101">
        <f>'Entry Register'!K242</f>
        <v>0</v>
      </c>
      <c r="G489" s="102">
        <f>IF(G487-D489+F489=G487,0,G487-D489+F489)</f>
        <v>0</v>
      </c>
    </row>
    <row r="490" spans="1:7" x14ac:dyDescent="0.25">
      <c r="A490" s="104"/>
      <c r="B490" s="105"/>
      <c r="C490" s="10"/>
      <c r="D490" s="106"/>
      <c r="E490" s="36"/>
      <c r="F490" s="107"/>
      <c r="G490" s="108"/>
    </row>
    <row r="491" spans="1:7" x14ac:dyDescent="0.25">
      <c r="A491" s="98" t="str">
        <f>IF('Entry Register'!B243&lt;1/1/16,"-",'Entry Register'!B243)</f>
        <v>-</v>
      </c>
      <c r="B491" s="99">
        <f>'Entry Register'!X243</f>
        <v>0</v>
      </c>
      <c r="C491" s="9"/>
      <c r="D491" s="100">
        <f>'Entry Register'!V243</f>
        <v>0</v>
      </c>
      <c r="E491" s="35"/>
      <c r="F491" s="101">
        <f>'Entry Register'!K243</f>
        <v>0</v>
      </c>
      <c r="G491" s="102">
        <f>IF(G489-D491+F491=G489,0,G489-D491+F491)</f>
        <v>0</v>
      </c>
    </row>
    <row r="492" spans="1:7" x14ac:dyDescent="0.25">
      <c r="A492" s="104"/>
      <c r="B492" s="105"/>
      <c r="C492" s="10"/>
      <c r="D492" s="106"/>
      <c r="E492" s="36"/>
      <c r="F492" s="107"/>
      <c r="G492" s="108"/>
    </row>
    <row r="493" spans="1:7" x14ac:dyDescent="0.25">
      <c r="A493" s="98" t="str">
        <f>IF('Entry Register'!B244&lt;1/1/16,"-",'Entry Register'!B244)</f>
        <v>-</v>
      </c>
      <c r="B493" s="99">
        <f>'Entry Register'!X244</f>
        <v>0</v>
      </c>
      <c r="C493" s="9"/>
      <c r="D493" s="100">
        <f>'Entry Register'!V244</f>
        <v>0</v>
      </c>
      <c r="E493" s="35"/>
      <c r="F493" s="101">
        <f>'Entry Register'!K244</f>
        <v>0</v>
      </c>
      <c r="G493" s="102">
        <f>IF(G491-D493+F493=G491,0,G491-D493+F493)</f>
        <v>0</v>
      </c>
    </row>
    <row r="494" spans="1:7" x14ac:dyDescent="0.25">
      <c r="A494" s="104"/>
      <c r="B494" s="105"/>
      <c r="C494" s="10"/>
      <c r="D494" s="106"/>
      <c r="E494" s="36"/>
      <c r="F494" s="107"/>
      <c r="G494" s="108"/>
    </row>
    <row r="495" spans="1:7" x14ac:dyDescent="0.25">
      <c r="A495" s="98" t="str">
        <f>IF('Entry Register'!B245&lt;1/1/16,"-",'Entry Register'!B245)</f>
        <v>-</v>
      </c>
      <c r="B495" s="99">
        <f>'Entry Register'!X245</f>
        <v>0</v>
      </c>
      <c r="C495" s="9"/>
      <c r="D495" s="100">
        <f>'Entry Register'!V245</f>
        <v>0</v>
      </c>
      <c r="E495" s="35"/>
      <c r="F495" s="101">
        <f>'Entry Register'!K245</f>
        <v>0</v>
      </c>
      <c r="G495" s="102">
        <f>IF(G493-D495+F495=G493,0,G493-D495+F495)</f>
        <v>0</v>
      </c>
    </row>
    <row r="496" spans="1:7" x14ac:dyDescent="0.25">
      <c r="A496" s="104"/>
      <c r="B496" s="105"/>
      <c r="C496" s="10"/>
      <c r="D496" s="106"/>
      <c r="E496" s="36"/>
      <c r="F496" s="107"/>
      <c r="G496" s="108"/>
    </row>
    <row r="497" spans="1:7" x14ac:dyDescent="0.25">
      <c r="A497" s="98" t="str">
        <f>IF('Entry Register'!B246&lt;1/1/16,"-",'Entry Register'!B246)</f>
        <v>-</v>
      </c>
      <c r="B497" s="99">
        <f>'Entry Register'!X246</f>
        <v>0</v>
      </c>
      <c r="C497" s="9"/>
      <c r="D497" s="100">
        <f>'Entry Register'!V246</f>
        <v>0</v>
      </c>
      <c r="E497" s="35"/>
      <c r="F497" s="101">
        <f>'Entry Register'!K246</f>
        <v>0</v>
      </c>
      <c r="G497" s="102">
        <f>IF(G495-D497+F497=G495,0,G495-D497+F497)</f>
        <v>0</v>
      </c>
    </row>
    <row r="498" spans="1:7" x14ac:dyDescent="0.25">
      <c r="A498" s="104"/>
      <c r="B498" s="105"/>
      <c r="C498" s="10"/>
      <c r="D498" s="106"/>
      <c r="E498" s="36"/>
      <c r="F498" s="107"/>
      <c r="G498" s="108"/>
    </row>
    <row r="499" spans="1:7" x14ac:dyDescent="0.25">
      <c r="A499" s="98" t="str">
        <f>IF('Entry Register'!B247&lt;1/1/16,"-",'Entry Register'!B247)</f>
        <v>-</v>
      </c>
      <c r="B499" s="99">
        <f>'Entry Register'!X247</f>
        <v>0</v>
      </c>
      <c r="C499" s="9"/>
      <c r="D499" s="100">
        <f>'Entry Register'!V247</f>
        <v>0</v>
      </c>
      <c r="E499" s="35"/>
      <c r="F499" s="101">
        <f>'Entry Register'!K247</f>
        <v>0</v>
      </c>
      <c r="G499" s="102">
        <f>IF(G497-D499+F499=G497,0,G497-D499+F499)</f>
        <v>0</v>
      </c>
    </row>
    <row r="500" spans="1:7" x14ac:dyDescent="0.25">
      <c r="A500" s="104"/>
      <c r="B500" s="105"/>
      <c r="C500" s="10"/>
      <c r="D500" s="106"/>
      <c r="E500" s="36"/>
      <c r="F500" s="107"/>
      <c r="G500" s="108"/>
    </row>
    <row r="501" spans="1:7" x14ac:dyDescent="0.25">
      <c r="A501" s="98" t="str">
        <f>IF('Entry Register'!B248&lt;1/1/16,"-",'Entry Register'!B248)</f>
        <v>-</v>
      </c>
      <c r="B501" s="99">
        <f>'Entry Register'!X248</f>
        <v>0</v>
      </c>
      <c r="C501" s="9"/>
      <c r="D501" s="100">
        <f>'Entry Register'!V248</f>
        <v>0</v>
      </c>
      <c r="E501" s="35"/>
      <c r="F501" s="101">
        <f>'Entry Register'!K248</f>
        <v>0</v>
      </c>
      <c r="G501" s="102">
        <f>IF(G499-D501+F501=G499,0,G499-D501+F501)</f>
        <v>0</v>
      </c>
    </row>
    <row r="502" spans="1:7" x14ac:dyDescent="0.25">
      <c r="A502" s="104"/>
      <c r="B502" s="105"/>
      <c r="C502" s="10"/>
      <c r="D502" s="106"/>
      <c r="E502" s="36"/>
      <c r="F502" s="107"/>
      <c r="G502" s="108"/>
    </row>
    <row r="503" spans="1:7" x14ac:dyDescent="0.25">
      <c r="A503" s="98" t="str">
        <f>IF('Entry Register'!B249&lt;1/1/16,"-",'Entry Register'!B249)</f>
        <v>-</v>
      </c>
      <c r="B503" s="99">
        <f>'Entry Register'!X249</f>
        <v>0</v>
      </c>
      <c r="C503" s="9"/>
      <c r="D503" s="100">
        <f>'Entry Register'!V249</f>
        <v>0</v>
      </c>
      <c r="E503" s="35"/>
      <c r="F503" s="101">
        <f>'Entry Register'!K249</f>
        <v>0</v>
      </c>
      <c r="G503" s="102">
        <f>IF(G501-D503+F503=G501,0,G501-D503+F503)</f>
        <v>0</v>
      </c>
    </row>
    <row r="504" spans="1:7" x14ac:dyDescent="0.25">
      <c r="A504" s="104"/>
      <c r="B504" s="105"/>
      <c r="C504" s="10"/>
      <c r="D504" s="106"/>
      <c r="E504" s="36"/>
      <c r="F504" s="107"/>
      <c r="G504" s="108"/>
    </row>
    <row r="505" spans="1:7" x14ac:dyDescent="0.25">
      <c r="A505" s="98" t="str">
        <f>IF('Entry Register'!B250&lt;1/1/16,"-",'Entry Register'!B250)</f>
        <v>-</v>
      </c>
      <c r="B505" s="99">
        <f>'Entry Register'!X250</f>
        <v>0</v>
      </c>
      <c r="C505" s="9"/>
      <c r="D505" s="100">
        <f>'Entry Register'!V250</f>
        <v>0</v>
      </c>
      <c r="E505" s="35"/>
      <c r="F505" s="101">
        <f>'Entry Register'!K250</f>
        <v>0</v>
      </c>
      <c r="G505" s="102">
        <f>IF(G503-D505+F505=G503,0,G503-D505+F505)</f>
        <v>0</v>
      </c>
    </row>
    <row r="506" spans="1:7" x14ac:dyDescent="0.25">
      <c r="A506" s="104"/>
      <c r="B506" s="105"/>
      <c r="C506" s="10"/>
      <c r="D506" s="106"/>
      <c r="E506" s="36"/>
      <c r="F506" s="107"/>
      <c r="G506" s="108"/>
    </row>
    <row r="507" spans="1:7" x14ac:dyDescent="0.25">
      <c r="A507" s="98" t="str">
        <f>IF('Entry Register'!B251&lt;1/1/16,"-",'Entry Register'!B251)</f>
        <v>-</v>
      </c>
      <c r="B507" s="99">
        <f>'Entry Register'!X251</f>
        <v>0</v>
      </c>
      <c r="C507" s="9"/>
      <c r="D507" s="100">
        <f>'Entry Register'!V251</f>
        <v>0</v>
      </c>
      <c r="E507" s="35"/>
      <c r="F507" s="101">
        <f>'Entry Register'!K251</f>
        <v>0</v>
      </c>
      <c r="G507" s="102">
        <f>IF(G505-D507+F507=G505,0,G505-D507+F507)</f>
        <v>0</v>
      </c>
    </row>
    <row r="508" spans="1:7" x14ac:dyDescent="0.25">
      <c r="A508" s="104"/>
      <c r="B508" s="105"/>
      <c r="C508" s="10"/>
      <c r="D508" s="106"/>
      <c r="E508" s="36"/>
      <c r="F508" s="107"/>
      <c r="G508" s="108"/>
    </row>
    <row r="509" spans="1:7" x14ac:dyDescent="0.25">
      <c r="A509" s="98" t="str">
        <f>IF('Entry Register'!B252&lt;1/1/16,"-",'Entry Register'!B252)</f>
        <v>-</v>
      </c>
      <c r="B509" s="99">
        <f>'Entry Register'!X252</f>
        <v>0</v>
      </c>
      <c r="C509" s="9"/>
      <c r="D509" s="100">
        <f>'Entry Register'!V252</f>
        <v>0</v>
      </c>
      <c r="E509" s="35"/>
      <c r="F509" s="101">
        <f>'Entry Register'!K252</f>
        <v>0</v>
      </c>
      <c r="G509" s="102">
        <f>IF(G507-D509+F509=G507,0,G507-D509+F509)</f>
        <v>0</v>
      </c>
    </row>
    <row r="510" spans="1:7" x14ac:dyDescent="0.25">
      <c r="A510" s="104"/>
      <c r="B510" s="105"/>
      <c r="C510" s="10"/>
      <c r="D510" s="106"/>
      <c r="E510" s="36"/>
      <c r="F510" s="107"/>
      <c r="G510" s="108"/>
    </row>
    <row r="511" spans="1:7" x14ac:dyDescent="0.25">
      <c r="A511" s="98" t="str">
        <f>IF('Entry Register'!B253&lt;1/1/16,"-",'Entry Register'!B253)</f>
        <v>-</v>
      </c>
      <c r="B511" s="99">
        <f>'Entry Register'!X253</f>
        <v>0</v>
      </c>
      <c r="C511" s="9"/>
      <c r="D511" s="100">
        <f>'Entry Register'!V253</f>
        <v>0</v>
      </c>
      <c r="E511" s="35"/>
      <c r="F511" s="101">
        <f>'Entry Register'!K253</f>
        <v>0</v>
      </c>
      <c r="G511" s="102">
        <f>IF(G509-D511+F511=G509,0,G509-D511+F511)</f>
        <v>0</v>
      </c>
    </row>
    <row r="512" spans="1:7" x14ac:dyDescent="0.25">
      <c r="A512" s="104"/>
      <c r="B512" s="105"/>
      <c r="C512" s="10"/>
      <c r="D512" s="106"/>
      <c r="E512" s="36"/>
      <c r="F512" s="107"/>
      <c r="G512" s="108"/>
    </row>
    <row r="514" spans="1:7" x14ac:dyDescent="0.25">
      <c r="A514" s="98" t="str">
        <f>IF('Entry Register'!B254&lt;1/1/16,"-",'Entry Register'!B254)</f>
        <v>-</v>
      </c>
      <c r="B514" s="99">
        <f>'Entry Register'!X254</f>
        <v>0</v>
      </c>
      <c r="C514" s="9"/>
      <c r="D514" s="100">
        <f>'Entry Register'!V254</f>
        <v>0</v>
      </c>
      <c r="E514" s="35"/>
      <c r="F514" s="101">
        <f>'Entry Register'!K254</f>
        <v>0</v>
      </c>
      <c r="G514" s="102">
        <f>IF(G511-D514+F514=G511,0,G511-D514+F514)</f>
        <v>0</v>
      </c>
    </row>
    <row r="515" spans="1:7" x14ac:dyDescent="0.25">
      <c r="A515" s="104"/>
      <c r="B515" s="105"/>
      <c r="C515" s="10"/>
      <c r="D515" s="106"/>
      <c r="E515" s="36"/>
      <c r="F515" s="107"/>
      <c r="G515" s="108"/>
    </row>
    <row r="516" spans="1:7" x14ac:dyDescent="0.25">
      <c r="A516" s="98" t="str">
        <f>IF('Entry Register'!B255&lt;1/1/16,"-",'Entry Register'!B255)</f>
        <v>-</v>
      </c>
      <c r="B516" s="99">
        <f>'Entry Register'!X255</f>
        <v>0</v>
      </c>
      <c r="C516" s="9"/>
      <c r="D516" s="100">
        <f>'Entry Register'!V255</f>
        <v>0</v>
      </c>
      <c r="E516" s="35"/>
      <c r="F516" s="101">
        <f>'Entry Register'!K255</f>
        <v>0</v>
      </c>
      <c r="G516" s="102">
        <f t="shared" ref="G516" si="7">IF(G514-D516+F516=G514,0,G514-D516+F516)</f>
        <v>0</v>
      </c>
    </row>
    <row r="517" spans="1:7" x14ac:dyDescent="0.25">
      <c r="A517" s="104"/>
      <c r="B517" s="105"/>
      <c r="C517" s="10"/>
      <c r="D517" s="106"/>
      <c r="E517" s="36"/>
      <c r="F517" s="107"/>
      <c r="G517" s="108"/>
    </row>
    <row r="518" spans="1:7" x14ac:dyDescent="0.25">
      <c r="A518" s="98" t="str">
        <f>IF('Entry Register'!B256&lt;1/1/16,"-",'Entry Register'!B256)</f>
        <v>-</v>
      </c>
      <c r="B518" s="99">
        <f>'Entry Register'!X256</f>
        <v>0</v>
      </c>
      <c r="C518" s="9"/>
      <c r="D518" s="100">
        <f>'Entry Register'!V256</f>
        <v>0</v>
      </c>
      <c r="E518" s="35"/>
      <c r="F518" s="101">
        <f>'Entry Register'!K256</f>
        <v>0</v>
      </c>
      <c r="G518" s="102">
        <f>IF(G516-D518+F518=G516,0,G516-D518+F518)</f>
        <v>0</v>
      </c>
    </row>
    <row r="519" spans="1:7" x14ac:dyDescent="0.25">
      <c r="A519" s="104"/>
      <c r="B519" s="105"/>
      <c r="C519" s="10"/>
      <c r="D519" s="106"/>
      <c r="E519" s="36"/>
      <c r="F519" s="107"/>
      <c r="G519" s="108"/>
    </row>
    <row r="520" spans="1:7" x14ac:dyDescent="0.25">
      <c r="A520" s="98" t="str">
        <f>IF('Entry Register'!B257&lt;1/1/16,"-",'Entry Register'!B257)</f>
        <v>-</v>
      </c>
      <c r="B520" s="99">
        <f>'Entry Register'!X257</f>
        <v>0</v>
      </c>
      <c r="C520" s="9"/>
      <c r="D520" s="100">
        <f>'Entry Register'!V257</f>
        <v>0</v>
      </c>
      <c r="E520" s="35"/>
      <c r="F520" s="101">
        <f>'Entry Register'!K257</f>
        <v>0</v>
      </c>
      <c r="G520" s="102">
        <f>IF(G518-D520+F520=G518,0,G518-D520+F520)</f>
        <v>0</v>
      </c>
    </row>
    <row r="521" spans="1:7" x14ac:dyDescent="0.25">
      <c r="A521" s="104"/>
      <c r="B521" s="105"/>
      <c r="C521" s="10"/>
      <c r="D521" s="106"/>
      <c r="E521" s="36"/>
      <c r="F521" s="107"/>
      <c r="G521" s="108"/>
    </row>
    <row r="522" spans="1:7" x14ac:dyDescent="0.25">
      <c r="A522" s="98" t="str">
        <f>IF('Entry Register'!B258&lt;1/1/16,"-",'Entry Register'!B258)</f>
        <v>-</v>
      </c>
      <c r="B522" s="99">
        <f>'Entry Register'!X258</f>
        <v>0</v>
      </c>
      <c r="C522" s="9"/>
      <c r="D522" s="100">
        <f>'Entry Register'!V258</f>
        <v>0</v>
      </c>
      <c r="E522" s="35"/>
      <c r="F522" s="101">
        <f>'Entry Register'!K258</f>
        <v>0</v>
      </c>
      <c r="G522" s="102">
        <f>IF(G520-D522+F522=G520,0,G520-D522+F522)</f>
        <v>0</v>
      </c>
    </row>
    <row r="523" spans="1:7" x14ac:dyDescent="0.25">
      <c r="A523" s="104"/>
      <c r="B523" s="105"/>
      <c r="C523" s="10"/>
      <c r="D523" s="106"/>
      <c r="E523" s="36"/>
      <c r="F523" s="107"/>
      <c r="G523" s="108"/>
    </row>
    <row r="524" spans="1:7" x14ac:dyDescent="0.25">
      <c r="A524" s="98" t="str">
        <f>IF('Entry Register'!B259&lt;1/1/16,"-",'Entry Register'!B259)</f>
        <v>-</v>
      </c>
      <c r="B524" s="99">
        <f>'Entry Register'!X259</f>
        <v>0</v>
      </c>
      <c r="C524" s="9"/>
      <c r="D524" s="100">
        <f>'Entry Register'!V259</f>
        <v>0</v>
      </c>
      <c r="E524" s="35"/>
      <c r="F524" s="101">
        <f>'Entry Register'!K259</f>
        <v>0</v>
      </c>
      <c r="G524" s="102">
        <f>IF(G522-D524+F524=G522,0,G522-D524+F524)</f>
        <v>0</v>
      </c>
    </row>
    <row r="525" spans="1:7" x14ac:dyDescent="0.25">
      <c r="A525" s="104"/>
      <c r="B525" s="105"/>
      <c r="C525" s="10"/>
      <c r="D525" s="106"/>
      <c r="E525" s="36"/>
      <c r="F525" s="107"/>
      <c r="G525" s="108"/>
    </row>
    <row r="526" spans="1:7" x14ac:dyDescent="0.25">
      <c r="A526" s="98" t="str">
        <f>IF('Entry Register'!B260&lt;1/1/16,"-",'Entry Register'!B260)</f>
        <v>-</v>
      </c>
      <c r="B526" s="99">
        <f>'Entry Register'!X260</f>
        <v>0</v>
      </c>
      <c r="C526" s="9"/>
      <c r="D526" s="100">
        <f>'Entry Register'!V260</f>
        <v>0</v>
      </c>
      <c r="E526" s="35"/>
      <c r="F526" s="101">
        <f>'Entry Register'!K260</f>
        <v>0</v>
      </c>
      <c r="G526" s="102">
        <f>IF(G524-D526+F526=G524,0,G524-D526+F526)</f>
        <v>0</v>
      </c>
    </row>
    <row r="527" spans="1:7" x14ac:dyDescent="0.25">
      <c r="A527" s="104"/>
      <c r="B527" s="105"/>
      <c r="C527" s="10"/>
      <c r="D527" s="106"/>
      <c r="E527" s="36"/>
      <c r="F527" s="107"/>
      <c r="G527" s="108"/>
    </row>
    <row r="528" spans="1:7" x14ac:dyDescent="0.25">
      <c r="A528" s="98" t="str">
        <f>IF('Entry Register'!B261&lt;1/1/16,"-",'Entry Register'!B261)</f>
        <v>-</v>
      </c>
      <c r="B528" s="99">
        <f>'Entry Register'!X261</f>
        <v>0</v>
      </c>
      <c r="C528" s="9"/>
      <c r="D528" s="100">
        <f>'Entry Register'!V261</f>
        <v>0</v>
      </c>
      <c r="E528" s="35"/>
      <c r="F528" s="101">
        <f>'Entry Register'!K261</f>
        <v>0</v>
      </c>
      <c r="G528" s="102">
        <f>IF(G526-D528+F528=G526,0,G526-D528+F528)</f>
        <v>0</v>
      </c>
    </row>
    <row r="529" spans="1:7" x14ac:dyDescent="0.25">
      <c r="A529" s="104"/>
      <c r="B529" s="105"/>
      <c r="C529" s="10"/>
      <c r="D529" s="106"/>
      <c r="E529" s="36"/>
      <c r="F529" s="107"/>
      <c r="G529" s="108"/>
    </row>
    <row r="530" spans="1:7" x14ac:dyDescent="0.25">
      <c r="A530" s="98" t="str">
        <f>IF('Entry Register'!B262&lt;1/1/16,"-",'Entry Register'!B262)</f>
        <v>-</v>
      </c>
      <c r="B530" s="99">
        <f>'Entry Register'!X262</f>
        <v>0</v>
      </c>
      <c r="C530" s="9"/>
      <c r="D530" s="100">
        <f>'Entry Register'!V262</f>
        <v>0</v>
      </c>
      <c r="E530" s="35"/>
      <c r="F530" s="101">
        <f>'Entry Register'!K262</f>
        <v>0</v>
      </c>
      <c r="G530" s="102">
        <f>IF(G528-D530+F530=G528,0,G528-D530+F530)</f>
        <v>0</v>
      </c>
    </row>
    <row r="531" spans="1:7" x14ac:dyDescent="0.25">
      <c r="A531" s="104"/>
      <c r="B531" s="105"/>
      <c r="C531" s="10"/>
      <c r="D531" s="106"/>
      <c r="E531" s="36"/>
      <c r="F531" s="107"/>
      <c r="G531" s="108"/>
    </row>
    <row r="532" spans="1:7" x14ac:dyDescent="0.25">
      <c r="A532" s="98" t="str">
        <f>IF('Entry Register'!B263&lt;1/1/16,"-",'Entry Register'!B263)</f>
        <v>-</v>
      </c>
      <c r="B532" s="99">
        <f>'Entry Register'!X263</f>
        <v>0</v>
      </c>
      <c r="C532" s="9"/>
      <c r="D532" s="100">
        <f>'Entry Register'!V263</f>
        <v>0</v>
      </c>
      <c r="E532" s="35"/>
      <c r="F532" s="101">
        <f>'Entry Register'!K263</f>
        <v>0</v>
      </c>
      <c r="G532" s="102">
        <f>IF(G530-D532+F532=G530,0,G530-D532+F532)</f>
        <v>0</v>
      </c>
    </row>
    <row r="533" spans="1:7" x14ac:dyDescent="0.25">
      <c r="A533" s="104"/>
      <c r="B533" s="105"/>
      <c r="C533" s="10"/>
      <c r="D533" s="106"/>
      <c r="E533" s="36"/>
      <c r="F533" s="107"/>
      <c r="G533" s="108"/>
    </row>
    <row r="534" spans="1:7" x14ac:dyDescent="0.25">
      <c r="A534" s="98" t="str">
        <f>IF('Entry Register'!B264&lt;1/1/16,"-",'Entry Register'!B264)</f>
        <v>-</v>
      </c>
      <c r="B534" s="99">
        <f>'Entry Register'!X264</f>
        <v>0</v>
      </c>
      <c r="C534" s="9"/>
      <c r="D534" s="100">
        <f>'Entry Register'!V264</f>
        <v>0</v>
      </c>
      <c r="E534" s="35"/>
      <c r="F534" s="101">
        <f>'Entry Register'!K264</f>
        <v>0</v>
      </c>
      <c r="G534" s="102">
        <f>IF(G532-D534+F534=G532,0,G532-D534+F534)</f>
        <v>0</v>
      </c>
    </row>
    <row r="535" spans="1:7" x14ac:dyDescent="0.25">
      <c r="A535" s="104"/>
      <c r="B535" s="105"/>
      <c r="C535" s="10"/>
      <c r="D535" s="106"/>
      <c r="E535" s="36"/>
      <c r="F535" s="107"/>
      <c r="G535" s="108"/>
    </row>
    <row r="536" spans="1:7" x14ac:dyDescent="0.25">
      <c r="A536" s="98" t="str">
        <f>IF('Entry Register'!B265&lt;1/1/16,"-",'Entry Register'!B265)</f>
        <v>-</v>
      </c>
      <c r="B536" s="99">
        <f>'Entry Register'!X265</f>
        <v>0</v>
      </c>
      <c r="C536" s="9"/>
      <c r="D536" s="100">
        <f>'Entry Register'!V265</f>
        <v>0</v>
      </c>
      <c r="E536" s="35"/>
      <c r="F536" s="101">
        <f>'Entry Register'!K265</f>
        <v>0</v>
      </c>
      <c r="G536" s="102">
        <f>IF(G534-D536+F536=G534,0,G534-D536+F536)</f>
        <v>0</v>
      </c>
    </row>
    <row r="537" spans="1:7" x14ac:dyDescent="0.25">
      <c r="A537" s="104"/>
      <c r="B537" s="105"/>
      <c r="C537" s="10"/>
      <c r="D537" s="106"/>
      <c r="E537" s="36"/>
      <c r="F537" s="107"/>
      <c r="G537" s="108"/>
    </row>
    <row r="538" spans="1:7" x14ac:dyDescent="0.25">
      <c r="A538" s="98" t="str">
        <f>IF('Entry Register'!B266&lt;1/1/16,"-",'Entry Register'!B266)</f>
        <v>-</v>
      </c>
      <c r="B538" s="99">
        <f>'Entry Register'!X266</f>
        <v>0</v>
      </c>
      <c r="C538" s="9"/>
      <c r="D538" s="100">
        <f>'Entry Register'!V266</f>
        <v>0</v>
      </c>
      <c r="E538" s="35"/>
      <c r="F538" s="101">
        <f>'Entry Register'!K266</f>
        <v>0</v>
      </c>
      <c r="G538" s="102">
        <f>IF(G536-D538+F538=G536,0,G536-D538+F538)</f>
        <v>0</v>
      </c>
    </row>
    <row r="539" spans="1:7" x14ac:dyDescent="0.25">
      <c r="A539" s="104"/>
      <c r="B539" s="105"/>
      <c r="C539" s="10"/>
      <c r="D539" s="106"/>
      <c r="E539" s="36"/>
      <c r="F539" s="107"/>
      <c r="G539" s="108"/>
    </row>
    <row r="540" spans="1:7" x14ac:dyDescent="0.25">
      <c r="A540" s="98" t="str">
        <f>IF('Entry Register'!B267&lt;1/1/16,"-",'Entry Register'!B267)</f>
        <v>-</v>
      </c>
      <c r="B540" s="99">
        <f>'Entry Register'!X267</f>
        <v>0</v>
      </c>
      <c r="C540" s="9"/>
      <c r="D540" s="100">
        <f>'Entry Register'!V267</f>
        <v>0</v>
      </c>
      <c r="E540" s="35"/>
      <c r="F540" s="101">
        <f>'Entry Register'!K267</f>
        <v>0</v>
      </c>
      <c r="G540" s="102">
        <f>IF(G538-D540+F540=G538,0,G538-D540+F540)</f>
        <v>0</v>
      </c>
    </row>
    <row r="541" spans="1:7" x14ac:dyDescent="0.25">
      <c r="A541" s="104"/>
      <c r="B541" s="105"/>
      <c r="C541" s="10"/>
      <c r="D541" s="106"/>
      <c r="E541" s="36"/>
      <c r="F541" s="107"/>
      <c r="G541" s="108"/>
    </row>
    <row r="542" spans="1:7" x14ac:dyDescent="0.25">
      <c r="A542" s="98" t="str">
        <f>IF('Entry Register'!B268&lt;1/1/16,"-",'Entry Register'!B268)</f>
        <v>-</v>
      </c>
      <c r="B542" s="99">
        <f>'Entry Register'!X268</f>
        <v>0</v>
      </c>
      <c r="C542" s="9"/>
      <c r="D542" s="100">
        <f>'Entry Register'!V268</f>
        <v>0</v>
      </c>
      <c r="E542" s="35"/>
      <c r="F542" s="101">
        <f>'Entry Register'!K268</f>
        <v>0</v>
      </c>
      <c r="G542" s="102">
        <f>IF(G540-D542+F542=G540,0,G540-D542+F542)</f>
        <v>0</v>
      </c>
    </row>
    <row r="543" spans="1:7" x14ac:dyDescent="0.25">
      <c r="A543" s="104"/>
      <c r="B543" s="105"/>
      <c r="C543" s="10"/>
      <c r="D543" s="106"/>
      <c r="E543" s="36"/>
      <c r="F543" s="107"/>
      <c r="G543" s="108"/>
    </row>
    <row r="544" spans="1:7" x14ac:dyDescent="0.25">
      <c r="A544" s="98" t="str">
        <f>IF('Entry Register'!B269&lt;1/1/16,"-",'Entry Register'!B269)</f>
        <v>-</v>
      </c>
      <c r="B544" s="99">
        <f>'Entry Register'!X269</f>
        <v>0</v>
      </c>
      <c r="C544" s="9"/>
      <c r="D544" s="100">
        <f>'Entry Register'!V269</f>
        <v>0</v>
      </c>
      <c r="E544" s="35"/>
      <c r="F544" s="101">
        <f>'Entry Register'!K269</f>
        <v>0</v>
      </c>
      <c r="G544" s="102">
        <f>IF(G542-D544+F544=G542,0,G542-D544+F544)</f>
        <v>0</v>
      </c>
    </row>
    <row r="545" spans="1:7" x14ac:dyDescent="0.25">
      <c r="A545" s="104"/>
      <c r="B545" s="105"/>
      <c r="C545" s="10"/>
      <c r="D545" s="106"/>
      <c r="E545" s="36"/>
      <c r="F545" s="107"/>
      <c r="G545" s="108"/>
    </row>
    <row r="546" spans="1:7" x14ac:dyDescent="0.25">
      <c r="A546" s="98" t="str">
        <f>IF('Entry Register'!B270&lt;1/1/16,"-",'Entry Register'!B270)</f>
        <v>-</v>
      </c>
      <c r="B546" s="99">
        <f>'Entry Register'!X270</f>
        <v>0</v>
      </c>
      <c r="C546" s="9"/>
      <c r="D546" s="100">
        <f>'Entry Register'!V270</f>
        <v>0</v>
      </c>
      <c r="E546" s="35"/>
      <c r="F546" s="101">
        <f>'Entry Register'!K270</f>
        <v>0</v>
      </c>
      <c r="G546" s="102">
        <f>IF(G544-D546+F546=G544,0,G544-D546+F546)</f>
        <v>0</v>
      </c>
    </row>
    <row r="547" spans="1:7" x14ac:dyDescent="0.25">
      <c r="A547" s="104"/>
      <c r="B547" s="105"/>
      <c r="C547" s="10"/>
      <c r="D547" s="106"/>
      <c r="E547" s="36"/>
      <c r="F547" s="107"/>
      <c r="G547" s="108"/>
    </row>
    <row r="548" spans="1:7" x14ac:dyDescent="0.25">
      <c r="A548" s="98" t="str">
        <f>IF('Entry Register'!B271&lt;1/1/16,"-",'Entry Register'!B271)</f>
        <v>-</v>
      </c>
      <c r="B548" s="99">
        <f>'Entry Register'!X271</f>
        <v>0</v>
      </c>
      <c r="C548" s="9"/>
      <c r="D548" s="100">
        <f>'Entry Register'!V271</f>
        <v>0</v>
      </c>
      <c r="E548" s="35"/>
      <c r="F548" s="101">
        <f>'Entry Register'!K271</f>
        <v>0</v>
      </c>
      <c r="G548" s="102">
        <f>IF(G546-D548+F548=G546,0,G546-D548+F548)</f>
        <v>0</v>
      </c>
    </row>
    <row r="549" spans="1:7" x14ac:dyDescent="0.25">
      <c r="A549" s="104"/>
      <c r="B549" s="105"/>
      <c r="C549" s="10"/>
      <c r="D549" s="106"/>
      <c r="E549" s="36"/>
      <c r="F549" s="107"/>
      <c r="G549" s="108"/>
    </row>
    <row r="550" spans="1:7" x14ac:dyDescent="0.25">
      <c r="A550" s="98" t="str">
        <f>IF('Entry Register'!B272&lt;1/1/16,"-",'Entry Register'!B272)</f>
        <v>-</v>
      </c>
      <c r="B550" s="99">
        <f>'Entry Register'!X272</f>
        <v>0</v>
      </c>
      <c r="C550" s="9"/>
      <c r="D550" s="100">
        <f>'Entry Register'!V272</f>
        <v>0</v>
      </c>
      <c r="E550" s="35"/>
      <c r="F550" s="101">
        <f>'Entry Register'!K272</f>
        <v>0</v>
      </c>
      <c r="G550" s="102">
        <f>IF(G548-D550+F550=G548,0,G548-D550+F550)</f>
        <v>0</v>
      </c>
    </row>
    <row r="551" spans="1:7" x14ac:dyDescent="0.25">
      <c r="A551" s="104"/>
      <c r="B551" s="105"/>
      <c r="C551" s="10"/>
      <c r="D551" s="106"/>
      <c r="E551" s="36"/>
      <c r="F551" s="107"/>
      <c r="G551" s="108"/>
    </row>
    <row r="552" spans="1:7" x14ac:dyDescent="0.25">
      <c r="A552" s="98" t="str">
        <f>IF('Entry Register'!B273&lt;1/1/16,"-",'Entry Register'!B273)</f>
        <v>-</v>
      </c>
      <c r="B552" s="99">
        <f>'Entry Register'!X273</f>
        <v>0</v>
      </c>
      <c r="C552" s="9"/>
      <c r="D552" s="100">
        <f>'Entry Register'!V273</f>
        <v>0</v>
      </c>
      <c r="E552" s="35"/>
      <c r="F552" s="101">
        <f>'Entry Register'!K273</f>
        <v>0</v>
      </c>
      <c r="G552" s="102">
        <f>IF(G550-D552+F552=G550,0,G550-D552+F552)</f>
        <v>0</v>
      </c>
    </row>
    <row r="553" spans="1:7" x14ac:dyDescent="0.25">
      <c r="A553" s="104"/>
      <c r="B553" s="105"/>
      <c r="C553" s="10"/>
      <c r="D553" s="106"/>
      <c r="E553" s="36"/>
      <c r="F553" s="107"/>
      <c r="G553" s="108"/>
    </row>
    <row r="554" spans="1:7" x14ac:dyDescent="0.25">
      <c r="A554" s="98" t="str">
        <f>IF('Entry Register'!B274&lt;1/1/16,"-",'Entry Register'!B274)</f>
        <v>-</v>
      </c>
      <c r="B554" s="99">
        <f>'Entry Register'!X274</f>
        <v>0</v>
      </c>
      <c r="C554" s="9"/>
      <c r="D554" s="100">
        <f>'Entry Register'!V274</f>
        <v>0</v>
      </c>
      <c r="E554" s="35"/>
      <c r="F554" s="101">
        <f>'Entry Register'!K274</f>
        <v>0</v>
      </c>
      <c r="G554" s="102">
        <f>IF(G552-D554+F554=G552,0,G552-D554+F554)</f>
        <v>0</v>
      </c>
    </row>
    <row r="555" spans="1:7" x14ac:dyDescent="0.25">
      <c r="A555" s="104"/>
      <c r="B555" s="105"/>
      <c r="C555" s="10"/>
      <c r="D555" s="106"/>
      <c r="E555" s="36"/>
      <c r="F555" s="107"/>
      <c r="G555" s="108"/>
    </row>
    <row r="556" spans="1:7" x14ac:dyDescent="0.25">
      <c r="A556" s="98" t="str">
        <f>IF('Entry Register'!B275&lt;1/1/16,"-",'Entry Register'!B275)</f>
        <v>-</v>
      </c>
      <c r="B556" s="99">
        <f>'Entry Register'!X275</f>
        <v>0</v>
      </c>
      <c r="C556" s="9"/>
      <c r="D556" s="100">
        <f>'Entry Register'!V275</f>
        <v>0</v>
      </c>
      <c r="E556" s="35"/>
      <c r="F556" s="101">
        <f>'Entry Register'!K275</f>
        <v>0</v>
      </c>
      <c r="G556" s="102">
        <f>IF(G554-D556+F556=G554,0,G554-D556+F556)</f>
        <v>0</v>
      </c>
    </row>
    <row r="557" spans="1:7" x14ac:dyDescent="0.25">
      <c r="A557" s="104"/>
      <c r="B557" s="105"/>
      <c r="C557" s="10"/>
      <c r="D557" s="106"/>
      <c r="E557" s="36"/>
      <c r="F557" s="107"/>
      <c r="G557" s="108"/>
    </row>
    <row r="558" spans="1:7" x14ac:dyDescent="0.25">
      <c r="A558" s="98" t="str">
        <f>IF('Entry Register'!B276&lt;1/1/16,"-",'Entry Register'!B276)</f>
        <v>-</v>
      </c>
      <c r="B558" s="99">
        <f>'Entry Register'!X276</f>
        <v>0</v>
      </c>
      <c r="C558" s="9"/>
      <c r="D558" s="100">
        <f>'Entry Register'!V276</f>
        <v>0</v>
      </c>
      <c r="E558" s="35"/>
      <c r="F558" s="101">
        <f>'Entry Register'!K276</f>
        <v>0</v>
      </c>
      <c r="G558" s="102">
        <f>IF(G556-D558+F558=G556,0,G556-D558+F558)</f>
        <v>0</v>
      </c>
    </row>
    <row r="559" spans="1:7" x14ac:dyDescent="0.25">
      <c r="A559" s="104"/>
      <c r="B559" s="105"/>
      <c r="C559" s="10"/>
      <c r="D559" s="106"/>
      <c r="E559" s="36"/>
      <c r="F559" s="107"/>
      <c r="G559" s="108"/>
    </row>
    <row r="560" spans="1:7" x14ac:dyDescent="0.25">
      <c r="A560" s="98" t="str">
        <f>IF('Entry Register'!B277&lt;1/1/16,"-",'Entry Register'!B277)</f>
        <v>-</v>
      </c>
      <c r="B560" s="99">
        <f>'Entry Register'!X277</f>
        <v>0</v>
      </c>
      <c r="C560" s="9"/>
      <c r="D560" s="100">
        <f>'Entry Register'!V277</f>
        <v>0</v>
      </c>
      <c r="E560" s="35"/>
      <c r="F560" s="101">
        <f>'Entry Register'!K277</f>
        <v>0</v>
      </c>
      <c r="G560" s="102">
        <f>IF(G558-D560+F560=G558,0,G558-D560+F560)</f>
        <v>0</v>
      </c>
    </row>
    <row r="561" spans="1:7" x14ac:dyDescent="0.25">
      <c r="A561" s="104"/>
      <c r="B561" s="105"/>
      <c r="C561" s="10"/>
      <c r="D561" s="106"/>
      <c r="E561" s="36"/>
      <c r="F561" s="107"/>
      <c r="G561" s="108"/>
    </row>
    <row r="562" spans="1:7" x14ac:dyDescent="0.25">
      <c r="A562" s="98" t="str">
        <f>IF('Entry Register'!B278&lt;1/1/16,"-",'Entry Register'!B278)</f>
        <v>-</v>
      </c>
      <c r="B562" s="99">
        <f>'Entry Register'!X278</f>
        <v>0</v>
      </c>
      <c r="C562" s="9"/>
      <c r="D562" s="100">
        <f>'Entry Register'!V278</f>
        <v>0</v>
      </c>
      <c r="E562" s="35"/>
      <c r="F562" s="101">
        <f>'Entry Register'!K278</f>
        <v>0</v>
      </c>
      <c r="G562" s="102">
        <f>IF(G560-D562+F562=G560,0,G560-D562+F562)</f>
        <v>0</v>
      </c>
    </row>
    <row r="563" spans="1:7" x14ac:dyDescent="0.25">
      <c r="A563" s="104"/>
      <c r="B563" s="105"/>
      <c r="C563" s="10"/>
      <c r="D563" s="106"/>
      <c r="E563" s="36"/>
      <c r="F563" s="107"/>
      <c r="G563" s="108"/>
    </row>
    <row r="565" spans="1:7" x14ac:dyDescent="0.25">
      <c r="A565" s="98" t="str">
        <f>IF('Entry Register'!B279&lt;1/1/16,"-",'Entry Register'!B279)</f>
        <v>-</v>
      </c>
      <c r="B565" s="99">
        <f>'Entry Register'!X279</f>
        <v>0</v>
      </c>
      <c r="C565" s="9"/>
      <c r="D565" s="100">
        <f>'Entry Register'!V279</f>
        <v>0</v>
      </c>
      <c r="E565" s="35"/>
      <c r="F565" s="101">
        <f>'Entry Register'!K279</f>
        <v>0</v>
      </c>
      <c r="G565" s="102">
        <f>IF(G562-D565+F565=G562,0,G562-D565+F565)</f>
        <v>0</v>
      </c>
    </row>
    <row r="566" spans="1:7" x14ac:dyDescent="0.25">
      <c r="A566" s="104"/>
      <c r="B566" s="105"/>
      <c r="C566" s="10"/>
      <c r="D566" s="106"/>
      <c r="E566" s="36"/>
      <c r="F566" s="107"/>
      <c r="G566" s="108"/>
    </row>
    <row r="567" spans="1:7" x14ac:dyDescent="0.25">
      <c r="A567" s="98" t="str">
        <f>IF('Entry Register'!B280&lt;1/1/16,"-",'Entry Register'!B280)</f>
        <v>-</v>
      </c>
      <c r="B567" s="99">
        <f>'Entry Register'!X280</f>
        <v>0</v>
      </c>
      <c r="C567" s="9"/>
      <c r="D567" s="100">
        <f>'Entry Register'!V280</f>
        <v>0</v>
      </c>
      <c r="E567" s="35"/>
      <c r="F567" s="101">
        <f>'Entry Register'!K280</f>
        <v>0</v>
      </c>
      <c r="G567" s="102">
        <f t="shared" ref="G567" si="8">IF(G565-D567+F567=G565,0,G565-D567+F567)</f>
        <v>0</v>
      </c>
    </row>
    <row r="568" spans="1:7" x14ac:dyDescent="0.25">
      <c r="A568" s="104"/>
      <c r="B568" s="105"/>
      <c r="C568" s="10"/>
      <c r="D568" s="106"/>
      <c r="E568" s="36"/>
      <c r="F568" s="107"/>
      <c r="G568" s="108"/>
    </row>
    <row r="569" spans="1:7" x14ac:dyDescent="0.25">
      <c r="A569" s="98" t="str">
        <f>IF('Entry Register'!B281&lt;1/1/16,"-",'Entry Register'!B281)</f>
        <v>-</v>
      </c>
      <c r="B569" s="99">
        <f>'Entry Register'!X281</f>
        <v>0</v>
      </c>
      <c r="C569" s="9"/>
      <c r="D569" s="100">
        <f>'Entry Register'!V281</f>
        <v>0</v>
      </c>
      <c r="E569" s="35"/>
      <c r="F569" s="101">
        <f>'Entry Register'!K281</f>
        <v>0</v>
      </c>
      <c r="G569" s="102">
        <f>IF(G567-D569+F569=G567,0,G567-D569+F569)</f>
        <v>0</v>
      </c>
    </row>
    <row r="570" spans="1:7" x14ac:dyDescent="0.25">
      <c r="A570" s="104"/>
      <c r="B570" s="105"/>
      <c r="C570" s="10"/>
      <c r="D570" s="106"/>
      <c r="E570" s="36"/>
      <c r="F570" s="107"/>
      <c r="G570" s="108"/>
    </row>
    <row r="571" spans="1:7" x14ac:dyDescent="0.25">
      <c r="A571" s="98" t="str">
        <f>IF('Entry Register'!B282&lt;1/1/16,"-",'Entry Register'!B282)</f>
        <v>-</v>
      </c>
      <c r="B571" s="99">
        <f>'Entry Register'!X282</f>
        <v>0</v>
      </c>
      <c r="C571" s="9"/>
      <c r="D571" s="100">
        <f>'Entry Register'!V282</f>
        <v>0</v>
      </c>
      <c r="E571" s="35"/>
      <c r="F571" s="101">
        <f>'Entry Register'!K282</f>
        <v>0</v>
      </c>
      <c r="G571" s="102">
        <f>IF(G569-D571+F571=G569,0,G569-D571+F571)</f>
        <v>0</v>
      </c>
    </row>
    <row r="572" spans="1:7" x14ac:dyDescent="0.25">
      <c r="A572" s="104"/>
      <c r="B572" s="105"/>
      <c r="C572" s="10"/>
      <c r="D572" s="106"/>
      <c r="E572" s="36"/>
      <c r="F572" s="107"/>
      <c r="G572" s="108"/>
    </row>
    <row r="573" spans="1:7" x14ac:dyDescent="0.25">
      <c r="A573" s="98" t="str">
        <f>IF('Entry Register'!B283&lt;1/1/16,"-",'Entry Register'!B283)</f>
        <v>-</v>
      </c>
      <c r="B573" s="99">
        <f>'Entry Register'!X283</f>
        <v>0</v>
      </c>
      <c r="C573" s="9"/>
      <c r="D573" s="100">
        <f>'Entry Register'!V283</f>
        <v>0</v>
      </c>
      <c r="E573" s="35"/>
      <c r="F573" s="101">
        <f>'Entry Register'!K283</f>
        <v>0</v>
      </c>
      <c r="G573" s="102">
        <f>IF(G571-D573+F573=G571,0,G571-D573+F573)</f>
        <v>0</v>
      </c>
    </row>
    <row r="574" spans="1:7" x14ac:dyDescent="0.25">
      <c r="A574" s="104"/>
      <c r="B574" s="105"/>
      <c r="C574" s="10"/>
      <c r="D574" s="106"/>
      <c r="E574" s="36"/>
      <c r="F574" s="107"/>
      <c r="G574" s="108"/>
    </row>
    <row r="575" spans="1:7" x14ac:dyDescent="0.25">
      <c r="A575" s="98" t="str">
        <f>IF('Entry Register'!B284&lt;1/1/16,"-",'Entry Register'!B284)</f>
        <v>-</v>
      </c>
      <c r="B575" s="99">
        <f>'Entry Register'!X284</f>
        <v>0</v>
      </c>
      <c r="C575" s="9"/>
      <c r="D575" s="100">
        <f>'Entry Register'!V284</f>
        <v>0</v>
      </c>
      <c r="E575" s="35"/>
      <c r="F575" s="101">
        <f>'Entry Register'!K284</f>
        <v>0</v>
      </c>
      <c r="G575" s="102">
        <f>IF(G573-D575+F575=G573,0,G573-D575+F575)</f>
        <v>0</v>
      </c>
    </row>
    <row r="576" spans="1:7" x14ac:dyDescent="0.25">
      <c r="A576" s="104"/>
      <c r="B576" s="105"/>
      <c r="C576" s="10"/>
      <c r="D576" s="106"/>
      <c r="E576" s="36"/>
      <c r="F576" s="107"/>
      <c r="G576" s="108"/>
    </row>
    <row r="577" spans="1:7" x14ac:dyDescent="0.25">
      <c r="A577" s="98" t="str">
        <f>IF('Entry Register'!B285&lt;1/1/16,"-",'Entry Register'!B285)</f>
        <v>-</v>
      </c>
      <c r="B577" s="99">
        <f>'Entry Register'!X285</f>
        <v>0</v>
      </c>
      <c r="C577" s="9"/>
      <c r="D577" s="100">
        <f>'Entry Register'!V285</f>
        <v>0</v>
      </c>
      <c r="E577" s="35"/>
      <c r="F577" s="101">
        <f>'Entry Register'!K285</f>
        <v>0</v>
      </c>
      <c r="G577" s="102">
        <f>IF(G575-D577+F577=G575,0,G575-D577+F577)</f>
        <v>0</v>
      </c>
    </row>
    <row r="578" spans="1:7" x14ac:dyDescent="0.25">
      <c r="A578" s="104"/>
      <c r="B578" s="105"/>
      <c r="C578" s="10"/>
      <c r="D578" s="106"/>
      <c r="E578" s="36"/>
      <c r="F578" s="107"/>
      <c r="G578" s="108"/>
    </row>
    <row r="579" spans="1:7" x14ac:dyDescent="0.25">
      <c r="A579" s="98" t="str">
        <f>IF('Entry Register'!B286&lt;1/1/16,"-",'Entry Register'!B286)</f>
        <v>-</v>
      </c>
      <c r="B579" s="99">
        <f>'Entry Register'!X286</f>
        <v>0</v>
      </c>
      <c r="C579" s="9"/>
      <c r="D579" s="100">
        <f>'Entry Register'!V286</f>
        <v>0</v>
      </c>
      <c r="E579" s="35"/>
      <c r="F579" s="101">
        <f>'Entry Register'!K286</f>
        <v>0</v>
      </c>
      <c r="G579" s="102">
        <f>IF(G577-D579+F579=G577,0,G577-D579+F579)</f>
        <v>0</v>
      </c>
    </row>
    <row r="580" spans="1:7" x14ac:dyDescent="0.25">
      <c r="A580" s="104"/>
      <c r="B580" s="105"/>
      <c r="C580" s="10"/>
      <c r="D580" s="106"/>
      <c r="E580" s="36"/>
      <c r="F580" s="107"/>
      <c r="G580" s="108"/>
    </row>
    <row r="581" spans="1:7" x14ac:dyDescent="0.25">
      <c r="A581" s="98" t="str">
        <f>IF('Entry Register'!B287&lt;1/1/16,"-",'Entry Register'!B287)</f>
        <v>-</v>
      </c>
      <c r="B581" s="99">
        <f>'Entry Register'!X287</f>
        <v>0</v>
      </c>
      <c r="C581" s="9"/>
      <c r="D581" s="100">
        <f>'Entry Register'!V287</f>
        <v>0</v>
      </c>
      <c r="E581" s="35"/>
      <c r="F581" s="101">
        <f>'Entry Register'!K287</f>
        <v>0</v>
      </c>
      <c r="G581" s="102">
        <f>IF(G579-D581+F581=G579,0,G579-D581+F581)</f>
        <v>0</v>
      </c>
    </row>
    <row r="582" spans="1:7" x14ac:dyDescent="0.25">
      <c r="A582" s="104"/>
      <c r="B582" s="105"/>
      <c r="C582" s="10"/>
      <c r="D582" s="106"/>
      <c r="E582" s="36"/>
      <c r="F582" s="107"/>
      <c r="G582" s="108"/>
    </row>
    <row r="583" spans="1:7" x14ac:dyDescent="0.25">
      <c r="A583" s="98" t="str">
        <f>IF('Entry Register'!B288&lt;1/1/16,"-",'Entry Register'!B288)</f>
        <v>-</v>
      </c>
      <c r="B583" s="99">
        <f>'Entry Register'!X288</f>
        <v>0</v>
      </c>
      <c r="C583" s="9"/>
      <c r="D583" s="100">
        <f>'Entry Register'!V288</f>
        <v>0</v>
      </c>
      <c r="E583" s="35"/>
      <c r="F583" s="101">
        <f>'Entry Register'!K288</f>
        <v>0</v>
      </c>
      <c r="G583" s="102">
        <f>IF(G581-D583+F583=G581,0,G581-D583+F583)</f>
        <v>0</v>
      </c>
    </row>
    <row r="584" spans="1:7" x14ac:dyDescent="0.25">
      <c r="A584" s="104"/>
      <c r="B584" s="105"/>
      <c r="C584" s="10"/>
      <c r="D584" s="106"/>
      <c r="E584" s="36"/>
      <c r="F584" s="107"/>
      <c r="G584" s="108"/>
    </row>
    <row r="585" spans="1:7" x14ac:dyDescent="0.25">
      <c r="A585" s="98" t="str">
        <f>IF('Entry Register'!B289&lt;1/1/16,"-",'Entry Register'!B289)</f>
        <v>-</v>
      </c>
      <c r="B585" s="99">
        <f>'Entry Register'!X289</f>
        <v>0</v>
      </c>
      <c r="C585" s="9"/>
      <c r="D585" s="100">
        <f>'Entry Register'!V289</f>
        <v>0</v>
      </c>
      <c r="E585" s="35"/>
      <c r="F585" s="101">
        <f>'Entry Register'!K289</f>
        <v>0</v>
      </c>
      <c r="G585" s="102">
        <f>IF(G583-D585+F585=G583,0,G583-D585+F585)</f>
        <v>0</v>
      </c>
    </row>
    <row r="586" spans="1:7" x14ac:dyDescent="0.25">
      <c r="A586" s="104"/>
      <c r="B586" s="105"/>
      <c r="C586" s="10"/>
      <c r="D586" s="106"/>
      <c r="E586" s="36"/>
      <c r="F586" s="107"/>
      <c r="G586" s="108"/>
    </row>
    <row r="587" spans="1:7" x14ac:dyDescent="0.25">
      <c r="A587" s="98" t="str">
        <f>IF('Entry Register'!B290&lt;1/1/16,"-",'Entry Register'!B290)</f>
        <v>-</v>
      </c>
      <c r="B587" s="99">
        <f>'Entry Register'!X290</f>
        <v>0</v>
      </c>
      <c r="C587" s="9"/>
      <c r="D587" s="100">
        <f>'Entry Register'!V290</f>
        <v>0</v>
      </c>
      <c r="E587" s="35"/>
      <c r="F587" s="101">
        <f>'Entry Register'!K290</f>
        <v>0</v>
      </c>
      <c r="G587" s="102">
        <f>IF(G585-D587+F587=G585,0,G585-D587+F587)</f>
        <v>0</v>
      </c>
    </row>
    <row r="588" spans="1:7" x14ac:dyDescent="0.25">
      <c r="A588" s="104"/>
      <c r="B588" s="105"/>
      <c r="C588" s="10"/>
      <c r="D588" s="106"/>
      <c r="E588" s="36"/>
      <c r="F588" s="107"/>
      <c r="G588" s="108"/>
    </row>
    <row r="589" spans="1:7" x14ac:dyDescent="0.25">
      <c r="A589" s="98" t="str">
        <f>IF('Entry Register'!B291&lt;1/1/16,"-",'Entry Register'!B291)</f>
        <v>-</v>
      </c>
      <c r="B589" s="99">
        <f>'Entry Register'!X291</f>
        <v>0</v>
      </c>
      <c r="C589" s="9"/>
      <c r="D589" s="100">
        <f>'Entry Register'!V291</f>
        <v>0</v>
      </c>
      <c r="E589" s="35"/>
      <c r="F589" s="101">
        <f>'Entry Register'!K291</f>
        <v>0</v>
      </c>
      <c r="G589" s="102">
        <f>IF(G587-D589+F589=G587,0,G587-D589+F589)</f>
        <v>0</v>
      </c>
    </row>
    <row r="590" spans="1:7" x14ac:dyDescent="0.25">
      <c r="A590" s="104"/>
      <c r="B590" s="105"/>
      <c r="C590" s="10"/>
      <c r="D590" s="106"/>
      <c r="E590" s="36"/>
      <c r="F590" s="107"/>
      <c r="G590" s="108"/>
    </row>
    <row r="591" spans="1:7" x14ac:dyDescent="0.25">
      <c r="A591" s="98" t="str">
        <f>IF('Entry Register'!B292&lt;1/1/16,"-",'Entry Register'!B292)</f>
        <v>-</v>
      </c>
      <c r="B591" s="99">
        <f>'Entry Register'!X292</f>
        <v>0</v>
      </c>
      <c r="C591" s="9"/>
      <c r="D591" s="100">
        <f>'Entry Register'!V292</f>
        <v>0</v>
      </c>
      <c r="E591" s="35"/>
      <c r="F591" s="101">
        <f>'Entry Register'!K292</f>
        <v>0</v>
      </c>
      <c r="G591" s="102">
        <f>IF(G589-D591+F591=G589,0,G589-D591+F591)</f>
        <v>0</v>
      </c>
    </row>
    <row r="592" spans="1:7" x14ac:dyDescent="0.25">
      <c r="A592" s="104"/>
      <c r="B592" s="105"/>
      <c r="C592" s="10"/>
      <c r="D592" s="106"/>
      <c r="E592" s="36"/>
      <c r="F592" s="107"/>
      <c r="G592" s="108"/>
    </row>
    <row r="593" spans="1:7" x14ac:dyDescent="0.25">
      <c r="A593" s="98" t="str">
        <f>IF('Entry Register'!B293&lt;1/1/16,"-",'Entry Register'!B293)</f>
        <v>-</v>
      </c>
      <c r="B593" s="99">
        <f>'Entry Register'!X293</f>
        <v>0</v>
      </c>
      <c r="C593" s="9"/>
      <c r="D593" s="100">
        <f>'Entry Register'!V293</f>
        <v>0</v>
      </c>
      <c r="E593" s="35"/>
      <c r="F593" s="101">
        <f>'Entry Register'!K293</f>
        <v>0</v>
      </c>
      <c r="G593" s="102">
        <f>IF(G591-D593+F593=G591,0,G591-D593+F593)</f>
        <v>0</v>
      </c>
    </row>
    <row r="594" spans="1:7" x14ac:dyDescent="0.25">
      <c r="A594" s="104"/>
      <c r="B594" s="105"/>
      <c r="C594" s="10"/>
      <c r="D594" s="106"/>
      <c r="E594" s="36"/>
      <c r="F594" s="107"/>
      <c r="G594" s="108"/>
    </row>
    <row r="595" spans="1:7" x14ac:dyDescent="0.25">
      <c r="A595" s="98" t="str">
        <f>IF('Entry Register'!B294&lt;1/1/16,"-",'Entry Register'!B294)</f>
        <v>-</v>
      </c>
      <c r="B595" s="99">
        <f>'Entry Register'!X294</f>
        <v>0</v>
      </c>
      <c r="C595" s="9"/>
      <c r="D595" s="100">
        <f>'Entry Register'!V294</f>
        <v>0</v>
      </c>
      <c r="E595" s="35"/>
      <c r="F595" s="101">
        <f>'Entry Register'!K294</f>
        <v>0</v>
      </c>
      <c r="G595" s="102">
        <f>IF(G593-D595+F595=G593,0,G593-D595+F595)</f>
        <v>0</v>
      </c>
    </row>
    <row r="596" spans="1:7" x14ac:dyDescent="0.25">
      <c r="A596" s="104"/>
      <c r="B596" s="105"/>
      <c r="C596" s="10"/>
      <c r="D596" s="106"/>
      <c r="E596" s="36"/>
      <c r="F596" s="107"/>
      <c r="G596" s="108"/>
    </row>
    <row r="597" spans="1:7" x14ac:dyDescent="0.25">
      <c r="A597" s="98" t="str">
        <f>IF('Entry Register'!B295&lt;1/1/16,"-",'Entry Register'!B295)</f>
        <v>-</v>
      </c>
      <c r="B597" s="99">
        <f>'Entry Register'!X295</f>
        <v>0</v>
      </c>
      <c r="C597" s="9"/>
      <c r="D597" s="100">
        <f>'Entry Register'!V295</f>
        <v>0</v>
      </c>
      <c r="E597" s="35"/>
      <c r="F597" s="101">
        <f>'Entry Register'!K295</f>
        <v>0</v>
      </c>
      <c r="G597" s="102">
        <f>IF(G595-D597+F597=G595,0,G595-D597+F597)</f>
        <v>0</v>
      </c>
    </row>
    <row r="598" spans="1:7" x14ac:dyDescent="0.25">
      <c r="A598" s="104"/>
      <c r="B598" s="105"/>
      <c r="C598" s="10"/>
      <c r="D598" s="106"/>
      <c r="E598" s="36"/>
      <c r="F598" s="107"/>
      <c r="G598" s="108"/>
    </row>
    <row r="599" spans="1:7" x14ac:dyDescent="0.25">
      <c r="A599" s="98" t="str">
        <f>IF('Entry Register'!B296&lt;1/1/16,"-",'Entry Register'!B296)</f>
        <v>-</v>
      </c>
      <c r="B599" s="99">
        <f>'Entry Register'!X296</f>
        <v>0</v>
      </c>
      <c r="C599" s="9"/>
      <c r="D599" s="100">
        <f>'Entry Register'!V296</f>
        <v>0</v>
      </c>
      <c r="E599" s="35"/>
      <c r="F599" s="101">
        <f>'Entry Register'!K296</f>
        <v>0</v>
      </c>
      <c r="G599" s="102">
        <f>IF(G597-D599+F599=G597,0,G597-D599+F599)</f>
        <v>0</v>
      </c>
    </row>
    <row r="600" spans="1:7" x14ac:dyDescent="0.25">
      <c r="A600" s="104"/>
      <c r="B600" s="105"/>
      <c r="C600" s="10"/>
      <c r="D600" s="106"/>
      <c r="E600" s="36"/>
      <c r="F600" s="107"/>
      <c r="G600" s="108"/>
    </row>
    <row r="601" spans="1:7" x14ac:dyDescent="0.25">
      <c r="A601" s="98" t="str">
        <f>IF('Entry Register'!B297&lt;1/1/16,"-",'Entry Register'!B297)</f>
        <v>-</v>
      </c>
      <c r="B601" s="99">
        <f>'Entry Register'!X297</f>
        <v>0</v>
      </c>
      <c r="C601" s="9"/>
      <c r="D601" s="100">
        <f>'Entry Register'!V297</f>
        <v>0</v>
      </c>
      <c r="E601" s="35"/>
      <c r="F601" s="101">
        <f>'Entry Register'!K297</f>
        <v>0</v>
      </c>
      <c r="G601" s="102">
        <f>IF(G599-D601+F601=G599,0,G599-D601+F601)</f>
        <v>0</v>
      </c>
    </row>
    <row r="602" spans="1:7" x14ac:dyDescent="0.25">
      <c r="A602" s="104"/>
      <c r="B602" s="105"/>
      <c r="C602" s="10"/>
      <c r="D602" s="106"/>
      <c r="E602" s="36"/>
      <c r="F602" s="107"/>
      <c r="G602" s="108"/>
    </row>
    <row r="603" spans="1:7" x14ac:dyDescent="0.25">
      <c r="A603" s="98" t="str">
        <f>IF('Entry Register'!B298&lt;1/1/16,"-",'Entry Register'!B298)</f>
        <v>-</v>
      </c>
      <c r="B603" s="99">
        <f>'Entry Register'!X298</f>
        <v>0</v>
      </c>
      <c r="C603" s="9"/>
      <c r="D603" s="100">
        <f>'Entry Register'!V298</f>
        <v>0</v>
      </c>
      <c r="E603" s="35"/>
      <c r="F603" s="101">
        <f>'Entry Register'!K298</f>
        <v>0</v>
      </c>
      <c r="G603" s="102">
        <f>IF(G601-D603+F603=G601,0,G601-D603+F603)</f>
        <v>0</v>
      </c>
    </row>
    <row r="604" spans="1:7" x14ac:dyDescent="0.25">
      <c r="A604" s="104"/>
      <c r="B604" s="105"/>
      <c r="C604" s="10"/>
      <c r="D604" s="106"/>
      <c r="E604" s="36"/>
      <c r="F604" s="107"/>
      <c r="G604" s="108"/>
    </row>
    <row r="605" spans="1:7" x14ac:dyDescent="0.25">
      <c r="A605" s="98" t="str">
        <f>IF('Entry Register'!B299&lt;1/1/16,"-",'Entry Register'!B299)</f>
        <v>-</v>
      </c>
      <c r="B605" s="99">
        <f>'Entry Register'!X299</f>
        <v>0</v>
      </c>
      <c r="C605" s="9"/>
      <c r="D605" s="100">
        <f>'Entry Register'!V299</f>
        <v>0</v>
      </c>
      <c r="E605" s="35"/>
      <c r="F605" s="101">
        <f>'Entry Register'!K299</f>
        <v>0</v>
      </c>
      <c r="G605" s="102">
        <f>IF(G603-D605+F605=G603,0,G603-D605+F605)</f>
        <v>0</v>
      </c>
    </row>
    <row r="606" spans="1:7" x14ac:dyDescent="0.25">
      <c r="A606" s="104"/>
      <c r="B606" s="105"/>
      <c r="C606" s="10"/>
      <c r="D606" s="106"/>
      <c r="E606" s="36"/>
      <c r="F606" s="107"/>
      <c r="G606" s="108"/>
    </row>
    <row r="607" spans="1:7" x14ac:dyDescent="0.25">
      <c r="A607" s="98" t="str">
        <f>IF('Entry Register'!B300&lt;1/1/16,"-",'Entry Register'!B300)</f>
        <v>-</v>
      </c>
      <c r="B607" s="99">
        <f>'Entry Register'!X300</f>
        <v>0</v>
      </c>
      <c r="C607" s="9"/>
      <c r="D607" s="100">
        <f>'Entry Register'!V300</f>
        <v>0</v>
      </c>
      <c r="E607" s="35"/>
      <c r="F607" s="101">
        <f>'Entry Register'!K300</f>
        <v>0</v>
      </c>
      <c r="G607" s="102">
        <f>IF(G605-D607+F607=G605,0,G605-D607+F607)</f>
        <v>0</v>
      </c>
    </row>
    <row r="608" spans="1:7" x14ac:dyDescent="0.25">
      <c r="A608" s="104"/>
      <c r="B608" s="105"/>
      <c r="C608" s="10"/>
      <c r="D608" s="106"/>
      <c r="E608" s="36"/>
      <c r="F608" s="107"/>
      <c r="G608" s="108"/>
    </row>
    <row r="609" spans="1:7" x14ac:dyDescent="0.25">
      <c r="A609" s="98" t="str">
        <f>IF('Entry Register'!B301&lt;1/1/16,"-",'Entry Register'!B301)</f>
        <v>-</v>
      </c>
      <c r="B609" s="99">
        <f>'Entry Register'!X301</f>
        <v>0</v>
      </c>
      <c r="C609" s="9"/>
      <c r="D609" s="100">
        <f>'Entry Register'!V301</f>
        <v>0</v>
      </c>
      <c r="E609" s="35"/>
      <c r="F609" s="101">
        <f>'Entry Register'!K301</f>
        <v>0</v>
      </c>
      <c r="G609" s="102">
        <f>IF(G607-D609+F609=G607,0,G607-D609+F609)</f>
        <v>0</v>
      </c>
    </row>
    <row r="610" spans="1:7" x14ac:dyDescent="0.25">
      <c r="A610" s="104"/>
      <c r="B610" s="105"/>
      <c r="C610" s="10"/>
      <c r="D610" s="106"/>
      <c r="E610" s="36"/>
      <c r="F610" s="107"/>
      <c r="G610" s="108"/>
    </row>
    <row r="611" spans="1:7" x14ac:dyDescent="0.25">
      <c r="A611" s="98" t="str">
        <f>IF('Entry Register'!B302&lt;1/1/16,"-",'Entry Register'!B302)</f>
        <v>-</v>
      </c>
      <c r="B611" s="99">
        <f>'Entry Register'!X302</f>
        <v>0</v>
      </c>
      <c r="C611" s="9"/>
      <c r="D611" s="100">
        <f>'Entry Register'!V302</f>
        <v>0</v>
      </c>
      <c r="E611" s="35"/>
      <c r="F611" s="101">
        <f>'Entry Register'!K302</f>
        <v>0</v>
      </c>
      <c r="G611" s="102">
        <f>IF(G609-D611+F611=G609,0,G609-D611+F611)</f>
        <v>0</v>
      </c>
    </row>
    <row r="612" spans="1:7" x14ac:dyDescent="0.25">
      <c r="A612" s="104"/>
      <c r="B612" s="105"/>
      <c r="C612" s="10"/>
      <c r="D612" s="106"/>
      <c r="E612" s="36"/>
      <c r="F612" s="107"/>
      <c r="G612" s="108"/>
    </row>
    <row r="613" spans="1:7" x14ac:dyDescent="0.25">
      <c r="A613" s="98" t="str">
        <f>IF('Entry Register'!B303&lt;1/1/16,"-",'Entry Register'!B303)</f>
        <v>-</v>
      </c>
      <c r="B613" s="99">
        <f>'Entry Register'!X303</f>
        <v>0</v>
      </c>
      <c r="C613" s="9"/>
      <c r="D613" s="100">
        <f>'Entry Register'!V303</f>
        <v>0</v>
      </c>
      <c r="E613" s="35"/>
      <c r="F613" s="101">
        <f>'Entry Register'!K303</f>
        <v>0</v>
      </c>
      <c r="G613" s="102">
        <f>IF(G611-D613+F613=G611,0,G611-D613+F613)</f>
        <v>0</v>
      </c>
    </row>
    <row r="614" spans="1:7" x14ac:dyDescent="0.25">
      <c r="A614" s="104"/>
      <c r="B614" s="105"/>
      <c r="C614" s="10"/>
      <c r="D614" s="106"/>
      <c r="E614" s="36"/>
      <c r="F614" s="107"/>
      <c r="G614" s="108"/>
    </row>
    <row r="616" spans="1:7" x14ac:dyDescent="0.25">
      <c r="A616" s="98" t="str">
        <f>IF('Entry Register'!B304&lt;1/1/16,"-",'Entry Register'!B304)</f>
        <v>-</v>
      </c>
      <c r="B616" s="99">
        <f>'Entry Register'!X304</f>
        <v>0</v>
      </c>
      <c r="C616" s="9"/>
      <c r="D616" s="100">
        <f>'Entry Register'!V304</f>
        <v>0</v>
      </c>
      <c r="E616" s="35"/>
      <c r="F616" s="101">
        <f>'Entry Register'!K304</f>
        <v>0</v>
      </c>
      <c r="G616" s="102">
        <f>IF(G613-D616+F616=G613,0,G613-D616+F616)</f>
        <v>0</v>
      </c>
    </row>
    <row r="617" spans="1:7" x14ac:dyDescent="0.25">
      <c r="A617" s="104"/>
      <c r="B617" s="105"/>
      <c r="C617" s="10"/>
      <c r="D617" s="106"/>
      <c r="E617" s="36"/>
      <c r="F617" s="107"/>
      <c r="G617" s="108"/>
    </row>
    <row r="618" spans="1:7" x14ac:dyDescent="0.25">
      <c r="A618" s="98" t="str">
        <f>IF('Entry Register'!B305&lt;1/1/16,"-",'Entry Register'!B305)</f>
        <v>-</v>
      </c>
      <c r="B618" s="99">
        <f>'Entry Register'!X305</f>
        <v>0</v>
      </c>
      <c r="C618" s="9"/>
      <c r="D618" s="100">
        <f>'Entry Register'!V305</f>
        <v>0</v>
      </c>
      <c r="E618" s="35"/>
      <c r="F618" s="101">
        <f>'Entry Register'!K305</f>
        <v>0</v>
      </c>
      <c r="G618" s="102">
        <f t="shared" ref="G618" si="9">IF(G616-D618+F618=G616,0,G616-D618+F618)</f>
        <v>0</v>
      </c>
    </row>
    <row r="619" spans="1:7" x14ac:dyDescent="0.25">
      <c r="A619" s="104"/>
      <c r="B619" s="105"/>
      <c r="C619" s="10"/>
      <c r="D619" s="106"/>
      <c r="E619" s="36"/>
      <c r="F619" s="107"/>
      <c r="G619" s="108"/>
    </row>
    <row r="620" spans="1:7" x14ac:dyDescent="0.25">
      <c r="A620" s="98" t="str">
        <f>IF('Entry Register'!B306&lt;1/1/16,"-",'Entry Register'!B306)</f>
        <v>-</v>
      </c>
      <c r="B620" s="99">
        <f>'Entry Register'!X306</f>
        <v>0</v>
      </c>
      <c r="C620" s="9"/>
      <c r="D620" s="100">
        <f>'Entry Register'!V306</f>
        <v>0</v>
      </c>
      <c r="E620" s="35"/>
      <c r="F620" s="101">
        <f>'Entry Register'!K306</f>
        <v>0</v>
      </c>
      <c r="G620" s="102">
        <f>IF(G618-D620+F620=G618,0,G618-D620+F620)</f>
        <v>0</v>
      </c>
    </row>
    <row r="621" spans="1:7" x14ac:dyDescent="0.25">
      <c r="A621" s="104"/>
      <c r="B621" s="105"/>
      <c r="C621" s="10"/>
      <c r="D621" s="106"/>
      <c r="E621" s="36"/>
      <c r="F621" s="107"/>
      <c r="G621" s="108"/>
    </row>
    <row r="622" spans="1:7" x14ac:dyDescent="0.25">
      <c r="A622" s="98" t="str">
        <f>IF('Entry Register'!B307&lt;1/1/16,"-",'Entry Register'!B307)</f>
        <v>-</v>
      </c>
      <c r="B622" s="99">
        <f>'Entry Register'!X307</f>
        <v>0</v>
      </c>
      <c r="C622" s="9"/>
      <c r="D622" s="100">
        <f>'Entry Register'!V307</f>
        <v>0</v>
      </c>
      <c r="E622" s="35"/>
      <c r="F622" s="101">
        <f>'Entry Register'!K307</f>
        <v>0</v>
      </c>
      <c r="G622" s="102">
        <f>IF(G620-D622+F622=G620,0,G620-D622+F622)</f>
        <v>0</v>
      </c>
    </row>
    <row r="623" spans="1:7" x14ac:dyDescent="0.25">
      <c r="A623" s="104"/>
      <c r="B623" s="105"/>
      <c r="C623" s="10"/>
      <c r="D623" s="106"/>
      <c r="E623" s="36"/>
      <c r="F623" s="107"/>
      <c r="G623" s="108"/>
    </row>
    <row r="624" spans="1:7" x14ac:dyDescent="0.25">
      <c r="A624" s="98" t="str">
        <f>IF('Entry Register'!B308&lt;1/1/16,"-",'Entry Register'!B308)</f>
        <v>-</v>
      </c>
      <c r="B624" s="99">
        <f>'Entry Register'!X308</f>
        <v>0</v>
      </c>
      <c r="C624" s="9"/>
      <c r="D624" s="100">
        <f>'Entry Register'!V308</f>
        <v>0</v>
      </c>
      <c r="E624" s="35"/>
      <c r="F624" s="101">
        <f>'Entry Register'!K308</f>
        <v>0</v>
      </c>
      <c r="G624" s="102">
        <f>IF(G622-D624+F624=G622,0,G622-D624+F624)</f>
        <v>0</v>
      </c>
    </row>
    <row r="625" spans="1:7" x14ac:dyDescent="0.25">
      <c r="A625" s="104"/>
      <c r="B625" s="105"/>
      <c r="C625" s="10"/>
      <c r="D625" s="106"/>
      <c r="E625" s="36"/>
      <c r="F625" s="107"/>
      <c r="G625" s="108"/>
    </row>
    <row r="626" spans="1:7" x14ac:dyDescent="0.25">
      <c r="A626" s="98" t="str">
        <f>IF('Entry Register'!B309&lt;1/1/16,"-",'Entry Register'!B309)</f>
        <v>-</v>
      </c>
      <c r="B626" s="99">
        <f>'Entry Register'!X309</f>
        <v>0</v>
      </c>
      <c r="C626" s="9"/>
      <c r="D626" s="100">
        <f>'Entry Register'!V309</f>
        <v>0</v>
      </c>
      <c r="E626" s="35"/>
      <c r="F626" s="101">
        <f>'Entry Register'!K309</f>
        <v>0</v>
      </c>
      <c r="G626" s="102">
        <f>IF(G624-D626+F626=G624,0,G624-D626+F626)</f>
        <v>0</v>
      </c>
    </row>
    <row r="627" spans="1:7" x14ac:dyDescent="0.25">
      <c r="A627" s="104"/>
      <c r="B627" s="105"/>
      <c r="C627" s="10"/>
      <c r="D627" s="106"/>
      <c r="E627" s="36"/>
      <c r="F627" s="107"/>
      <c r="G627" s="108"/>
    </row>
    <row r="628" spans="1:7" x14ac:dyDescent="0.25">
      <c r="A628" s="98" t="str">
        <f>IF('Entry Register'!B310&lt;1/1/16,"-",'Entry Register'!B310)</f>
        <v>-</v>
      </c>
      <c r="B628" s="99">
        <f>'Entry Register'!X310</f>
        <v>0</v>
      </c>
      <c r="C628" s="9"/>
      <c r="D628" s="100">
        <f>'Entry Register'!V310</f>
        <v>0</v>
      </c>
      <c r="E628" s="35"/>
      <c r="F628" s="101">
        <f>'Entry Register'!K310</f>
        <v>0</v>
      </c>
      <c r="G628" s="102">
        <f>IF(G626-D628+F628=G626,0,G626-D628+F628)</f>
        <v>0</v>
      </c>
    </row>
    <row r="629" spans="1:7" x14ac:dyDescent="0.25">
      <c r="A629" s="104"/>
      <c r="B629" s="105"/>
      <c r="C629" s="10"/>
      <c r="D629" s="106"/>
      <c r="E629" s="36"/>
      <c r="F629" s="107"/>
      <c r="G629" s="108"/>
    </row>
    <row r="630" spans="1:7" x14ac:dyDescent="0.25">
      <c r="A630" s="98" t="str">
        <f>IF('Entry Register'!B311&lt;1/1/16,"-",'Entry Register'!B311)</f>
        <v>-</v>
      </c>
      <c r="B630" s="99">
        <f>'Entry Register'!X311</f>
        <v>0</v>
      </c>
      <c r="C630" s="9"/>
      <c r="D630" s="100">
        <f>'Entry Register'!V311</f>
        <v>0</v>
      </c>
      <c r="E630" s="35"/>
      <c r="F630" s="101">
        <f>'Entry Register'!K311</f>
        <v>0</v>
      </c>
      <c r="G630" s="102">
        <f>IF(G628-D630+F630=G628,0,G628-D630+F630)</f>
        <v>0</v>
      </c>
    </row>
    <row r="631" spans="1:7" x14ac:dyDescent="0.25">
      <c r="A631" s="104"/>
      <c r="B631" s="105"/>
      <c r="C631" s="10"/>
      <c r="D631" s="106"/>
      <c r="E631" s="36"/>
      <c r="F631" s="107"/>
      <c r="G631" s="108"/>
    </row>
    <row r="632" spans="1:7" x14ac:dyDescent="0.25">
      <c r="A632" s="98" t="str">
        <f>IF('Entry Register'!B312&lt;1/1/16,"-",'Entry Register'!B312)</f>
        <v>-</v>
      </c>
      <c r="B632" s="99">
        <f>'Entry Register'!X312</f>
        <v>0</v>
      </c>
      <c r="C632" s="9"/>
      <c r="D632" s="100">
        <f>'Entry Register'!V312</f>
        <v>0</v>
      </c>
      <c r="E632" s="35"/>
      <c r="F632" s="101">
        <f>'Entry Register'!K312</f>
        <v>0</v>
      </c>
      <c r="G632" s="102">
        <f>IF(G630-D632+F632=G630,0,G630-D632+F632)</f>
        <v>0</v>
      </c>
    </row>
    <row r="633" spans="1:7" x14ac:dyDescent="0.25">
      <c r="A633" s="104"/>
      <c r="B633" s="105"/>
      <c r="C633" s="10"/>
      <c r="D633" s="106"/>
      <c r="E633" s="36"/>
      <c r="F633" s="107"/>
      <c r="G633" s="108"/>
    </row>
    <row r="634" spans="1:7" x14ac:dyDescent="0.25">
      <c r="A634" s="98" t="str">
        <f>IF('Entry Register'!B313&lt;1/1/16,"-",'Entry Register'!B313)</f>
        <v>-</v>
      </c>
      <c r="B634" s="99">
        <f>'Entry Register'!X313</f>
        <v>0</v>
      </c>
      <c r="C634" s="9"/>
      <c r="D634" s="100">
        <f>'Entry Register'!V313</f>
        <v>0</v>
      </c>
      <c r="E634" s="35"/>
      <c r="F634" s="101">
        <f>'Entry Register'!K313</f>
        <v>0</v>
      </c>
      <c r="G634" s="102">
        <f>IF(G632-D634+F634=G632,0,G632-D634+F634)</f>
        <v>0</v>
      </c>
    </row>
    <row r="635" spans="1:7" x14ac:dyDescent="0.25">
      <c r="A635" s="104"/>
      <c r="B635" s="105"/>
      <c r="C635" s="10"/>
      <c r="D635" s="106"/>
      <c r="E635" s="36"/>
      <c r="F635" s="107"/>
      <c r="G635" s="108"/>
    </row>
    <row r="636" spans="1:7" x14ac:dyDescent="0.25">
      <c r="A636" s="98" t="str">
        <f>IF('Entry Register'!B314&lt;1/1/16,"-",'Entry Register'!B314)</f>
        <v>-</v>
      </c>
      <c r="B636" s="99">
        <f>'Entry Register'!X314</f>
        <v>0</v>
      </c>
      <c r="C636" s="9"/>
      <c r="D636" s="100">
        <f>'Entry Register'!V314</f>
        <v>0</v>
      </c>
      <c r="E636" s="35"/>
      <c r="F636" s="101">
        <f>'Entry Register'!K314</f>
        <v>0</v>
      </c>
      <c r="G636" s="102">
        <f>IF(G634-D636+F636=G634,0,G634-D636+F636)</f>
        <v>0</v>
      </c>
    </row>
    <row r="637" spans="1:7" x14ac:dyDescent="0.25">
      <c r="A637" s="104"/>
      <c r="B637" s="105"/>
      <c r="C637" s="10"/>
      <c r="D637" s="106"/>
      <c r="E637" s="36"/>
      <c r="F637" s="107"/>
      <c r="G637" s="108"/>
    </row>
    <row r="638" spans="1:7" x14ac:dyDescent="0.25">
      <c r="A638" s="98" t="str">
        <f>IF('Entry Register'!B315&lt;1/1/16,"-",'Entry Register'!B315)</f>
        <v>-</v>
      </c>
      <c r="B638" s="99">
        <f>'Entry Register'!X315</f>
        <v>0</v>
      </c>
      <c r="C638" s="9"/>
      <c r="D638" s="100">
        <f>'Entry Register'!V315</f>
        <v>0</v>
      </c>
      <c r="E638" s="35"/>
      <c r="F638" s="101">
        <f>'Entry Register'!K315</f>
        <v>0</v>
      </c>
      <c r="G638" s="102">
        <f>IF(G636-D638+F638=G636,0,G636-D638+F638)</f>
        <v>0</v>
      </c>
    </row>
    <row r="639" spans="1:7" x14ac:dyDescent="0.25">
      <c r="A639" s="104"/>
      <c r="B639" s="105"/>
      <c r="C639" s="10"/>
      <c r="D639" s="106"/>
      <c r="E639" s="36"/>
      <c r="F639" s="107"/>
      <c r="G639" s="108"/>
    </row>
    <row r="640" spans="1:7" x14ac:dyDescent="0.25">
      <c r="A640" s="98" t="str">
        <f>IF('Entry Register'!B316&lt;1/1/16,"-",'Entry Register'!B316)</f>
        <v>-</v>
      </c>
      <c r="B640" s="99">
        <f>'Entry Register'!X316</f>
        <v>0</v>
      </c>
      <c r="C640" s="9"/>
      <c r="D640" s="100">
        <f>'Entry Register'!V316</f>
        <v>0</v>
      </c>
      <c r="E640" s="35"/>
      <c r="F640" s="101">
        <f>'Entry Register'!K316</f>
        <v>0</v>
      </c>
      <c r="G640" s="102">
        <f>IF(G638-D640+F640=G638,0,G638-D640+F640)</f>
        <v>0</v>
      </c>
    </row>
    <row r="641" spans="1:7" x14ac:dyDescent="0.25">
      <c r="A641" s="104"/>
      <c r="B641" s="105"/>
      <c r="C641" s="10"/>
      <c r="D641" s="106"/>
      <c r="E641" s="36"/>
      <c r="F641" s="107"/>
      <c r="G641" s="108"/>
    </row>
    <row r="642" spans="1:7" x14ac:dyDescent="0.25">
      <c r="A642" s="98" t="str">
        <f>IF('Entry Register'!B317&lt;1/1/16,"-",'Entry Register'!B317)</f>
        <v>-</v>
      </c>
      <c r="B642" s="99">
        <f>'Entry Register'!X317</f>
        <v>0</v>
      </c>
      <c r="C642" s="9"/>
      <c r="D642" s="100">
        <f>'Entry Register'!V317</f>
        <v>0</v>
      </c>
      <c r="E642" s="35"/>
      <c r="F642" s="101">
        <f>'Entry Register'!K317</f>
        <v>0</v>
      </c>
      <c r="G642" s="102">
        <f>IF(G640-D642+F642=G640,0,G640-D642+F642)</f>
        <v>0</v>
      </c>
    </row>
    <row r="643" spans="1:7" x14ac:dyDescent="0.25">
      <c r="A643" s="104"/>
      <c r="B643" s="105"/>
      <c r="C643" s="10"/>
      <c r="D643" s="106"/>
      <c r="E643" s="36"/>
      <c r="F643" s="107"/>
      <c r="G643" s="108"/>
    </row>
    <row r="644" spans="1:7" x14ac:dyDescent="0.25">
      <c r="A644" s="98" t="str">
        <f>IF('Entry Register'!B318&lt;1/1/16,"-",'Entry Register'!B318)</f>
        <v>-</v>
      </c>
      <c r="B644" s="99">
        <f>'Entry Register'!X318</f>
        <v>0</v>
      </c>
      <c r="C644" s="9"/>
      <c r="D644" s="100">
        <f>'Entry Register'!V318</f>
        <v>0</v>
      </c>
      <c r="E644" s="35"/>
      <c r="F644" s="101">
        <f>'Entry Register'!K318</f>
        <v>0</v>
      </c>
      <c r="G644" s="102">
        <f>IF(G642-D644+F644=G642,0,G642-D644+F644)</f>
        <v>0</v>
      </c>
    </row>
    <row r="645" spans="1:7" x14ac:dyDescent="0.25">
      <c r="A645" s="104"/>
      <c r="B645" s="105"/>
      <c r="C645" s="10"/>
      <c r="D645" s="106"/>
      <c r="E645" s="36"/>
      <c r="F645" s="107"/>
      <c r="G645" s="108"/>
    </row>
    <row r="646" spans="1:7" x14ac:dyDescent="0.25">
      <c r="A646" s="98" t="str">
        <f>IF('Entry Register'!B319&lt;1/1/16,"-",'Entry Register'!B319)</f>
        <v>-</v>
      </c>
      <c r="B646" s="99">
        <f>'Entry Register'!X319</f>
        <v>0</v>
      </c>
      <c r="C646" s="9"/>
      <c r="D646" s="100">
        <f>'Entry Register'!V319</f>
        <v>0</v>
      </c>
      <c r="E646" s="35"/>
      <c r="F646" s="101">
        <f>'Entry Register'!K319</f>
        <v>0</v>
      </c>
      <c r="G646" s="102">
        <f>IF(G644-D646+F646=G644,0,G644-D646+F646)</f>
        <v>0</v>
      </c>
    </row>
    <row r="647" spans="1:7" x14ac:dyDescent="0.25">
      <c r="A647" s="104"/>
      <c r="B647" s="105"/>
      <c r="C647" s="10"/>
      <c r="D647" s="106"/>
      <c r="E647" s="36"/>
      <c r="F647" s="107"/>
      <c r="G647" s="108"/>
    </row>
    <row r="648" spans="1:7" x14ac:dyDescent="0.25">
      <c r="A648" s="98" t="str">
        <f>IF('Entry Register'!B320&lt;1/1/16,"-",'Entry Register'!B320)</f>
        <v>-</v>
      </c>
      <c r="B648" s="99">
        <f>'Entry Register'!X320</f>
        <v>0</v>
      </c>
      <c r="C648" s="9"/>
      <c r="D648" s="100">
        <f>'Entry Register'!V320</f>
        <v>0</v>
      </c>
      <c r="E648" s="35"/>
      <c r="F648" s="101">
        <f>'Entry Register'!K320</f>
        <v>0</v>
      </c>
      <c r="G648" s="102">
        <f>IF(G646-D648+F648=G646,0,G646-D648+F648)</f>
        <v>0</v>
      </c>
    </row>
    <row r="649" spans="1:7" x14ac:dyDescent="0.25">
      <c r="A649" s="104"/>
      <c r="B649" s="105"/>
      <c r="C649" s="10"/>
      <c r="D649" s="106"/>
      <c r="E649" s="36"/>
      <c r="F649" s="107"/>
      <c r="G649" s="108"/>
    </row>
    <row r="650" spans="1:7" x14ac:dyDescent="0.25">
      <c r="A650" s="98" t="str">
        <f>IF('Entry Register'!B321&lt;1/1/16,"-",'Entry Register'!B321)</f>
        <v>-</v>
      </c>
      <c r="B650" s="99">
        <f>'Entry Register'!X321</f>
        <v>0</v>
      </c>
      <c r="C650" s="9"/>
      <c r="D650" s="100">
        <f>'Entry Register'!V321</f>
        <v>0</v>
      </c>
      <c r="E650" s="35"/>
      <c r="F650" s="101">
        <f>'Entry Register'!K321</f>
        <v>0</v>
      </c>
      <c r="G650" s="102">
        <f>IF(G648-D650+F650=G648,0,G648-D650+F650)</f>
        <v>0</v>
      </c>
    </row>
    <row r="651" spans="1:7" x14ac:dyDescent="0.25">
      <c r="A651" s="104"/>
      <c r="B651" s="105"/>
      <c r="C651" s="10"/>
      <c r="D651" s="106"/>
      <c r="E651" s="36"/>
      <c r="F651" s="107"/>
      <c r="G651" s="108"/>
    </row>
    <row r="652" spans="1:7" x14ac:dyDescent="0.25">
      <c r="A652" s="98" t="str">
        <f>IF('Entry Register'!B322&lt;1/1/16,"-",'Entry Register'!B322)</f>
        <v>-</v>
      </c>
      <c r="B652" s="99">
        <f>'Entry Register'!X322</f>
        <v>0</v>
      </c>
      <c r="C652" s="9"/>
      <c r="D652" s="100">
        <f>'Entry Register'!V322</f>
        <v>0</v>
      </c>
      <c r="E652" s="35"/>
      <c r="F652" s="101">
        <f>'Entry Register'!K322</f>
        <v>0</v>
      </c>
      <c r="G652" s="102">
        <f>IF(G650-D652+F652=G650,0,G650-D652+F652)</f>
        <v>0</v>
      </c>
    </row>
    <row r="653" spans="1:7" x14ac:dyDescent="0.25">
      <c r="A653" s="104"/>
      <c r="B653" s="105"/>
      <c r="C653" s="10"/>
      <c r="D653" s="106"/>
      <c r="E653" s="36"/>
      <c r="F653" s="107"/>
      <c r="G653" s="108"/>
    </row>
    <row r="654" spans="1:7" x14ac:dyDescent="0.25">
      <c r="A654" s="98" t="str">
        <f>IF('Entry Register'!B323&lt;1/1/16,"-",'Entry Register'!B323)</f>
        <v>-</v>
      </c>
      <c r="B654" s="99">
        <f>'Entry Register'!X323</f>
        <v>0</v>
      </c>
      <c r="C654" s="9"/>
      <c r="D654" s="100">
        <f>'Entry Register'!V323</f>
        <v>0</v>
      </c>
      <c r="E654" s="35"/>
      <c r="F654" s="101">
        <f>'Entry Register'!K323</f>
        <v>0</v>
      </c>
      <c r="G654" s="102">
        <f>IF(G652-D654+F654=G652,0,G652-D654+F654)</f>
        <v>0</v>
      </c>
    </row>
    <row r="655" spans="1:7" x14ac:dyDescent="0.25">
      <c r="A655" s="104"/>
      <c r="B655" s="105"/>
      <c r="C655" s="10"/>
      <c r="D655" s="106"/>
      <c r="E655" s="36"/>
      <c r="F655" s="107"/>
      <c r="G655" s="108"/>
    </row>
    <row r="656" spans="1:7" x14ac:dyDescent="0.25">
      <c r="A656" s="98" t="str">
        <f>IF('Entry Register'!B324&lt;1/1/16,"-",'Entry Register'!B324)</f>
        <v>-</v>
      </c>
      <c r="B656" s="99">
        <f>'Entry Register'!X324</f>
        <v>0</v>
      </c>
      <c r="C656" s="9"/>
      <c r="D656" s="100">
        <f>'Entry Register'!V324</f>
        <v>0</v>
      </c>
      <c r="E656" s="35"/>
      <c r="F656" s="101">
        <f>'Entry Register'!K324</f>
        <v>0</v>
      </c>
      <c r="G656" s="102">
        <f>IF(G654-D656+F656=G654,0,G654-D656+F656)</f>
        <v>0</v>
      </c>
    </row>
    <row r="657" spans="1:7" x14ac:dyDescent="0.25">
      <c r="A657" s="104"/>
      <c r="B657" s="105"/>
      <c r="C657" s="10"/>
      <c r="D657" s="106"/>
      <c r="E657" s="36"/>
      <c r="F657" s="107"/>
      <c r="G657" s="108"/>
    </row>
    <row r="658" spans="1:7" x14ac:dyDescent="0.25">
      <c r="A658" s="98" t="str">
        <f>IF('Entry Register'!B325&lt;1/1/16,"-",'Entry Register'!B325)</f>
        <v>-</v>
      </c>
      <c r="B658" s="99">
        <f>'Entry Register'!X325</f>
        <v>0</v>
      </c>
      <c r="C658" s="9"/>
      <c r="D658" s="100">
        <f>'Entry Register'!V325</f>
        <v>0</v>
      </c>
      <c r="E658" s="35"/>
      <c r="F658" s="101">
        <f>'Entry Register'!K325</f>
        <v>0</v>
      </c>
      <c r="G658" s="102">
        <f>IF(G656-D658+F658=G656,0,G656-D658+F658)</f>
        <v>0</v>
      </c>
    </row>
    <row r="659" spans="1:7" x14ac:dyDescent="0.25">
      <c r="A659" s="104"/>
      <c r="B659" s="105"/>
      <c r="C659" s="10"/>
      <c r="D659" s="106"/>
      <c r="E659" s="36"/>
      <c r="F659" s="107"/>
      <c r="G659" s="108"/>
    </row>
    <row r="660" spans="1:7" x14ac:dyDescent="0.25">
      <c r="A660" s="98" t="str">
        <f>IF('Entry Register'!B326&lt;1/1/16,"-",'Entry Register'!B326)</f>
        <v>-</v>
      </c>
      <c r="B660" s="99">
        <f>'Entry Register'!X326</f>
        <v>0</v>
      </c>
      <c r="C660" s="9"/>
      <c r="D660" s="100">
        <f>'Entry Register'!V326</f>
        <v>0</v>
      </c>
      <c r="E660" s="35"/>
      <c r="F660" s="101">
        <f>'Entry Register'!K326</f>
        <v>0</v>
      </c>
      <c r="G660" s="102">
        <f>IF(G658-D660+F660=G658,0,G658-D660+F660)</f>
        <v>0</v>
      </c>
    </row>
    <row r="661" spans="1:7" x14ac:dyDescent="0.25">
      <c r="A661" s="104"/>
      <c r="B661" s="105"/>
      <c r="C661" s="10"/>
      <c r="D661" s="106"/>
      <c r="E661" s="36"/>
      <c r="F661" s="107"/>
      <c r="G661" s="108"/>
    </row>
    <row r="662" spans="1:7" x14ac:dyDescent="0.25">
      <c r="A662" s="98" t="str">
        <f>IF('Entry Register'!B327&lt;1/1/16,"-",'Entry Register'!B327)</f>
        <v>-</v>
      </c>
      <c r="B662" s="99">
        <f>'Entry Register'!X327</f>
        <v>0</v>
      </c>
      <c r="C662" s="9"/>
      <c r="D662" s="100">
        <f>'Entry Register'!V327</f>
        <v>0</v>
      </c>
      <c r="E662" s="35"/>
      <c r="F662" s="101">
        <f>'Entry Register'!K327</f>
        <v>0</v>
      </c>
      <c r="G662" s="102">
        <f>IF(G660-D662+F662=G660,0,G660-D662+F662)</f>
        <v>0</v>
      </c>
    </row>
    <row r="663" spans="1:7" x14ac:dyDescent="0.25">
      <c r="A663" s="104"/>
      <c r="B663" s="105"/>
      <c r="C663" s="10"/>
      <c r="D663" s="106"/>
      <c r="E663" s="36"/>
      <c r="F663" s="107"/>
      <c r="G663" s="108"/>
    </row>
    <row r="664" spans="1:7" x14ac:dyDescent="0.25">
      <c r="A664" s="98" t="str">
        <f>IF('Entry Register'!B328&lt;1/1/16,"-",'Entry Register'!B328)</f>
        <v>-</v>
      </c>
      <c r="B664" s="99">
        <f>'Entry Register'!X328</f>
        <v>0</v>
      </c>
      <c r="C664" s="9"/>
      <c r="D664" s="100">
        <f>'Entry Register'!V328</f>
        <v>0</v>
      </c>
      <c r="E664" s="35"/>
      <c r="F664" s="101">
        <f>'Entry Register'!K328</f>
        <v>0</v>
      </c>
      <c r="G664" s="102">
        <f>IF(G662-D664+F664=G662,0,G662-D664+F664)</f>
        <v>0</v>
      </c>
    </row>
    <row r="665" spans="1:7" x14ac:dyDescent="0.25">
      <c r="A665" s="104"/>
      <c r="B665" s="105"/>
      <c r="C665" s="10"/>
      <c r="D665" s="106"/>
      <c r="E665" s="36"/>
      <c r="F665" s="107"/>
      <c r="G665" s="108"/>
    </row>
    <row r="667" spans="1:7" x14ac:dyDescent="0.25">
      <c r="A667" s="98" t="str">
        <f>IF('Entry Register'!B329&lt;1/1/16,"-",'Entry Register'!B329)</f>
        <v>-</v>
      </c>
      <c r="B667" s="99">
        <f>'Entry Register'!X329</f>
        <v>0</v>
      </c>
      <c r="C667" s="9"/>
      <c r="D667" s="100">
        <f>'Entry Register'!V329</f>
        <v>0</v>
      </c>
      <c r="E667" s="35"/>
      <c r="F667" s="101">
        <f>'Entry Register'!K329</f>
        <v>0</v>
      </c>
      <c r="G667" s="102">
        <f>IF(G664-D667+F667=G664,0,G664-D667+F667)</f>
        <v>0</v>
      </c>
    </row>
    <row r="668" spans="1:7" x14ac:dyDescent="0.25">
      <c r="A668" s="104"/>
      <c r="B668" s="105"/>
      <c r="C668" s="10"/>
      <c r="D668" s="106"/>
      <c r="E668" s="36"/>
      <c r="F668" s="107"/>
      <c r="G668" s="108"/>
    </row>
    <row r="669" spans="1:7" x14ac:dyDescent="0.25">
      <c r="A669" s="98" t="str">
        <f>IF('Entry Register'!B330&lt;1/1/16,"-",'Entry Register'!B330)</f>
        <v>-</v>
      </c>
      <c r="B669" s="99">
        <f>'Entry Register'!X330</f>
        <v>0</v>
      </c>
      <c r="C669" s="9"/>
      <c r="D669" s="100">
        <f>'Entry Register'!V330</f>
        <v>0</v>
      </c>
      <c r="E669" s="35"/>
      <c r="F669" s="101">
        <f>'Entry Register'!K330</f>
        <v>0</v>
      </c>
      <c r="G669" s="102">
        <f t="shared" ref="G669" si="10">IF(G667-D669+F669=G667,0,G667-D669+F669)</f>
        <v>0</v>
      </c>
    </row>
    <row r="670" spans="1:7" x14ac:dyDescent="0.25">
      <c r="A670" s="104"/>
      <c r="B670" s="105"/>
      <c r="C670" s="10"/>
      <c r="D670" s="106"/>
      <c r="E670" s="36"/>
      <c r="F670" s="107"/>
      <c r="G670" s="108"/>
    </row>
    <row r="671" spans="1:7" x14ac:dyDescent="0.25">
      <c r="A671" s="98" t="str">
        <f>IF('Entry Register'!B331&lt;1/1/16,"-",'Entry Register'!B331)</f>
        <v>-</v>
      </c>
      <c r="B671" s="99">
        <f>'Entry Register'!X331</f>
        <v>0</v>
      </c>
      <c r="C671" s="9"/>
      <c r="D671" s="100">
        <f>'Entry Register'!V331</f>
        <v>0</v>
      </c>
      <c r="E671" s="35"/>
      <c r="F671" s="101">
        <f>'Entry Register'!K331</f>
        <v>0</v>
      </c>
      <c r="G671" s="102">
        <f>IF(G669-D671+F671=G669,0,G669-D671+F671)</f>
        <v>0</v>
      </c>
    </row>
    <row r="672" spans="1:7" x14ac:dyDescent="0.25">
      <c r="A672" s="104"/>
      <c r="B672" s="105"/>
      <c r="C672" s="10"/>
      <c r="D672" s="106"/>
      <c r="E672" s="36"/>
      <c r="F672" s="107"/>
      <c r="G672" s="108"/>
    </row>
    <row r="673" spans="1:7" x14ac:dyDescent="0.25">
      <c r="A673" s="98" t="str">
        <f>IF('Entry Register'!B332&lt;1/1/16,"-",'Entry Register'!B332)</f>
        <v>-</v>
      </c>
      <c r="B673" s="99">
        <f>'Entry Register'!X332</f>
        <v>0</v>
      </c>
      <c r="C673" s="9"/>
      <c r="D673" s="100">
        <f>'Entry Register'!V332</f>
        <v>0</v>
      </c>
      <c r="E673" s="35"/>
      <c r="F673" s="101">
        <f>'Entry Register'!K332</f>
        <v>0</v>
      </c>
      <c r="G673" s="102">
        <f>IF(G671-D673+F673=G671,0,G671-D673+F673)</f>
        <v>0</v>
      </c>
    </row>
    <row r="674" spans="1:7" x14ac:dyDescent="0.25">
      <c r="A674" s="104"/>
      <c r="B674" s="105"/>
      <c r="C674" s="10"/>
      <c r="D674" s="106"/>
      <c r="E674" s="36"/>
      <c r="F674" s="107"/>
      <c r="G674" s="108"/>
    </row>
    <row r="675" spans="1:7" x14ac:dyDescent="0.25">
      <c r="A675" s="98" t="str">
        <f>IF('Entry Register'!B333&lt;1/1/16,"-",'Entry Register'!B333)</f>
        <v>-</v>
      </c>
      <c r="B675" s="99">
        <f>'Entry Register'!X333</f>
        <v>0</v>
      </c>
      <c r="C675" s="9"/>
      <c r="D675" s="100">
        <f>'Entry Register'!V333</f>
        <v>0</v>
      </c>
      <c r="E675" s="35"/>
      <c r="F675" s="101">
        <f>'Entry Register'!K333</f>
        <v>0</v>
      </c>
      <c r="G675" s="102">
        <f>IF(G673-D675+F675=G673,0,G673-D675+F675)</f>
        <v>0</v>
      </c>
    </row>
    <row r="676" spans="1:7" x14ac:dyDescent="0.25">
      <c r="A676" s="104"/>
      <c r="B676" s="105"/>
      <c r="C676" s="10"/>
      <c r="D676" s="106"/>
      <c r="E676" s="36"/>
      <c r="F676" s="107"/>
      <c r="G676" s="108"/>
    </row>
    <row r="677" spans="1:7" x14ac:dyDescent="0.25">
      <c r="A677" s="98" t="str">
        <f>IF('Entry Register'!B334&lt;1/1/16,"-",'Entry Register'!B334)</f>
        <v>-</v>
      </c>
      <c r="B677" s="99">
        <f>'Entry Register'!X334</f>
        <v>0</v>
      </c>
      <c r="C677" s="9"/>
      <c r="D677" s="100">
        <f>'Entry Register'!V334</f>
        <v>0</v>
      </c>
      <c r="E677" s="35"/>
      <c r="F677" s="101">
        <f>'Entry Register'!K334</f>
        <v>0</v>
      </c>
      <c r="G677" s="102">
        <f>IF(G675-D677+F677=G675,0,G675-D677+F677)</f>
        <v>0</v>
      </c>
    </row>
    <row r="678" spans="1:7" x14ac:dyDescent="0.25">
      <c r="A678" s="104"/>
      <c r="B678" s="105"/>
      <c r="C678" s="10"/>
      <c r="D678" s="106"/>
      <c r="E678" s="36"/>
      <c r="F678" s="107"/>
      <c r="G678" s="108"/>
    </row>
    <row r="679" spans="1:7" x14ac:dyDescent="0.25">
      <c r="A679" s="98" t="str">
        <f>IF('Entry Register'!B335&lt;1/1/16,"-",'Entry Register'!B335)</f>
        <v>-</v>
      </c>
      <c r="B679" s="99">
        <f>'Entry Register'!X335</f>
        <v>0</v>
      </c>
      <c r="C679" s="9"/>
      <c r="D679" s="100">
        <f>'Entry Register'!V335</f>
        <v>0</v>
      </c>
      <c r="E679" s="35"/>
      <c r="F679" s="101">
        <f>'Entry Register'!K335</f>
        <v>0</v>
      </c>
      <c r="G679" s="102">
        <f>IF(G677-D679+F679=G677,0,G677-D679+F679)</f>
        <v>0</v>
      </c>
    </row>
    <row r="680" spans="1:7" x14ac:dyDescent="0.25">
      <c r="A680" s="104"/>
      <c r="B680" s="105"/>
      <c r="C680" s="10"/>
      <c r="D680" s="106"/>
      <c r="E680" s="36"/>
      <c r="F680" s="107"/>
      <c r="G680" s="108"/>
    </row>
    <row r="681" spans="1:7" x14ac:dyDescent="0.25">
      <c r="A681" s="98" t="str">
        <f>IF('Entry Register'!B336&lt;1/1/16,"-",'Entry Register'!B336)</f>
        <v>-</v>
      </c>
      <c r="B681" s="99">
        <f>'Entry Register'!X336</f>
        <v>0</v>
      </c>
      <c r="C681" s="9"/>
      <c r="D681" s="100">
        <f>'Entry Register'!V336</f>
        <v>0</v>
      </c>
      <c r="E681" s="35"/>
      <c r="F681" s="101">
        <f>'Entry Register'!K336</f>
        <v>0</v>
      </c>
      <c r="G681" s="102">
        <f>IF(G679-D681+F681=G679,0,G679-D681+F681)</f>
        <v>0</v>
      </c>
    </row>
    <row r="682" spans="1:7" x14ac:dyDescent="0.25">
      <c r="A682" s="104"/>
      <c r="B682" s="105"/>
      <c r="C682" s="10"/>
      <c r="D682" s="106"/>
      <c r="E682" s="36"/>
      <c r="F682" s="107"/>
      <c r="G682" s="108"/>
    </row>
    <row r="683" spans="1:7" x14ac:dyDescent="0.25">
      <c r="A683" s="98" t="str">
        <f>IF('Entry Register'!B337&lt;1/1/16,"-",'Entry Register'!B337)</f>
        <v>-</v>
      </c>
      <c r="B683" s="99">
        <f>'Entry Register'!X337</f>
        <v>0</v>
      </c>
      <c r="C683" s="9"/>
      <c r="D683" s="100">
        <f>'Entry Register'!V337</f>
        <v>0</v>
      </c>
      <c r="E683" s="35"/>
      <c r="F683" s="101">
        <f>'Entry Register'!K337</f>
        <v>0</v>
      </c>
      <c r="G683" s="102">
        <f>IF(G681-D683+F683=G681,0,G681-D683+F683)</f>
        <v>0</v>
      </c>
    </row>
    <row r="684" spans="1:7" x14ac:dyDescent="0.25">
      <c r="A684" s="104"/>
      <c r="B684" s="105"/>
      <c r="C684" s="10"/>
      <c r="D684" s="106"/>
      <c r="E684" s="36"/>
      <c r="F684" s="107"/>
      <c r="G684" s="108"/>
    </row>
    <row r="685" spans="1:7" x14ac:dyDescent="0.25">
      <c r="A685" s="98" t="str">
        <f>IF('Entry Register'!B338&lt;1/1/16,"-",'Entry Register'!B338)</f>
        <v>-</v>
      </c>
      <c r="B685" s="99">
        <f>'Entry Register'!X338</f>
        <v>0</v>
      </c>
      <c r="C685" s="9"/>
      <c r="D685" s="100">
        <f>'Entry Register'!V338</f>
        <v>0</v>
      </c>
      <c r="E685" s="35"/>
      <c r="F685" s="101">
        <f>'Entry Register'!K338</f>
        <v>0</v>
      </c>
      <c r="G685" s="102">
        <f>IF(G683-D685+F685=G683,0,G683-D685+F685)</f>
        <v>0</v>
      </c>
    </row>
    <row r="686" spans="1:7" x14ac:dyDescent="0.25">
      <c r="A686" s="104"/>
      <c r="B686" s="105"/>
      <c r="C686" s="10"/>
      <c r="D686" s="106"/>
      <c r="E686" s="36"/>
      <c r="F686" s="107"/>
      <c r="G686" s="108"/>
    </row>
    <row r="687" spans="1:7" x14ac:dyDescent="0.25">
      <c r="A687" s="98" t="str">
        <f>IF('Entry Register'!B339&lt;1/1/16,"-",'Entry Register'!B339)</f>
        <v>-</v>
      </c>
      <c r="B687" s="99">
        <f>'Entry Register'!X339</f>
        <v>0</v>
      </c>
      <c r="C687" s="9"/>
      <c r="D687" s="100">
        <f>'Entry Register'!V339</f>
        <v>0</v>
      </c>
      <c r="E687" s="35"/>
      <c r="F687" s="101">
        <f>'Entry Register'!K339</f>
        <v>0</v>
      </c>
      <c r="G687" s="102">
        <f>IF(G685-D687+F687=G685,0,G685-D687+F687)</f>
        <v>0</v>
      </c>
    </row>
    <row r="688" spans="1:7" x14ac:dyDescent="0.25">
      <c r="A688" s="104"/>
      <c r="B688" s="105"/>
      <c r="C688" s="10"/>
      <c r="D688" s="106"/>
      <c r="E688" s="36"/>
      <c r="F688" s="107"/>
      <c r="G688" s="108"/>
    </row>
    <row r="689" spans="1:7" x14ac:dyDescent="0.25">
      <c r="A689" s="98" t="str">
        <f>IF('Entry Register'!B340&lt;1/1/16,"-",'Entry Register'!B340)</f>
        <v>-</v>
      </c>
      <c r="B689" s="99">
        <f>'Entry Register'!X340</f>
        <v>0</v>
      </c>
      <c r="C689" s="9"/>
      <c r="D689" s="100">
        <f>'Entry Register'!V340</f>
        <v>0</v>
      </c>
      <c r="E689" s="35"/>
      <c r="F689" s="101">
        <f>'Entry Register'!K340</f>
        <v>0</v>
      </c>
      <c r="G689" s="102">
        <f>IF(G687-D689+F689=G687,0,G687-D689+F689)</f>
        <v>0</v>
      </c>
    </row>
    <row r="690" spans="1:7" x14ac:dyDescent="0.25">
      <c r="A690" s="104"/>
      <c r="B690" s="105"/>
      <c r="C690" s="10"/>
      <c r="D690" s="106"/>
      <c r="E690" s="36"/>
      <c r="F690" s="107"/>
      <c r="G690" s="108"/>
    </row>
    <row r="691" spans="1:7" x14ac:dyDescent="0.25">
      <c r="A691" s="98" t="str">
        <f>IF('Entry Register'!B341&lt;1/1/16,"-",'Entry Register'!B341)</f>
        <v>-</v>
      </c>
      <c r="B691" s="99">
        <f>'Entry Register'!X341</f>
        <v>0</v>
      </c>
      <c r="C691" s="9"/>
      <c r="D691" s="100">
        <f>'Entry Register'!V341</f>
        <v>0</v>
      </c>
      <c r="E691" s="35"/>
      <c r="F691" s="101">
        <f>'Entry Register'!K341</f>
        <v>0</v>
      </c>
      <c r="G691" s="102">
        <f>IF(G689-D691+F691=G689,0,G689-D691+F691)</f>
        <v>0</v>
      </c>
    </row>
    <row r="692" spans="1:7" x14ac:dyDescent="0.25">
      <c r="A692" s="104"/>
      <c r="B692" s="105"/>
      <c r="C692" s="10"/>
      <c r="D692" s="106"/>
      <c r="E692" s="36"/>
      <c r="F692" s="107"/>
      <c r="G692" s="108"/>
    </row>
    <row r="693" spans="1:7" x14ac:dyDescent="0.25">
      <c r="A693" s="98" t="str">
        <f>IF('Entry Register'!B342&lt;1/1/16,"-",'Entry Register'!B342)</f>
        <v>-</v>
      </c>
      <c r="B693" s="99">
        <f>'Entry Register'!X342</f>
        <v>0</v>
      </c>
      <c r="C693" s="9"/>
      <c r="D693" s="100">
        <f>'Entry Register'!V342</f>
        <v>0</v>
      </c>
      <c r="E693" s="35"/>
      <c r="F693" s="101">
        <f>'Entry Register'!K342</f>
        <v>0</v>
      </c>
      <c r="G693" s="102">
        <f>IF(G691-D693+F693=G691,0,G691-D693+F693)</f>
        <v>0</v>
      </c>
    </row>
    <row r="694" spans="1:7" x14ac:dyDescent="0.25">
      <c r="A694" s="104"/>
      <c r="B694" s="105"/>
      <c r="C694" s="10"/>
      <c r="D694" s="106"/>
      <c r="E694" s="36"/>
      <c r="F694" s="107"/>
      <c r="G694" s="108"/>
    </row>
    <row r="695" spans="1:7" x14ac:dyDescent="0.25">
      <c r="A695" s="98" t="str">
        <f>IF('Entry Register'!B343&lt;1/1/16,"-",'Entry Register'!B343)</f>
        <v>-</v>
      </c>
      <c r="B695" s="99">
        <f>'Entry Register'!X343</f>
        <v>0</v>
      </c>
      <c r="C695" s="9"/>
      <c r="D695" s="100">
        <f>'Entry Register'!V343</f>
        <v>0</v>
      </c>
      <c r="E695" s="35"/>
      <c r="F695" s="101">
        <f>'Entry Register'!K343</f>
        <v>0</v>
      </c>
      <c r="G695" s="102">
        <f>IF(G693-D695+F695=G693,0,G693-D695+F695)</f>
        <v>0</v>
      </c>
    </row>
    <row r="696" spans="1:7" x14ac:dyDescent="0.25">
      <c r="A696" s="104"/>
      <c r="B696" s="105"/>
      <c r="C696" s="10"/>
      <c r="D696" s="106"/>
      <c r="E696" s="36"/>
      <c r="F696" s="107"/>
      <c r="G696" s="108"/>
    </row>
    <row r="697" spans="1:7" x14ac:dyDescent="0.25">
      <c r="A697" s="98" t="str">
        <f>IF('Entry Register'!B344&lt;1/1/16,"-",'Entry Register'!B344)</f>
        <v>-</v>
      </c>
      <c r="B697" s="99">
        <f>'Entry Register'!X344</f>
        <v>0</v>
      </c>
      <c r="C697" s="9"/>
      <c r="D697" s="100">
        <f>'Entry Register'!V344</f>
        <v>0</v>
      </c>
      <c r="E697" s="35"/>
      <c r="F697" s="101">
        <f>'Entry Register'!K344</f>
        <v>0</v>
      </c>
      <c r="G697" s="102">
        <f>IF(G695-D697+F697=G695,0,G695-D697+F697)</f>
        <v>0</v>
      </c>
    </row>
    <row r="698" spans="1:7" x14ac:dyDescent="0.25">
      <c r="A698" s="104"/>
      <c r="B698" s="105"/>
      <c r="C698" s="10"/>
      <c r="D698" s="106"/>
      <c r="E698" s="36"/>
      <c r="F698" s="107"/>
      <c r="G698" s="108"/>
    </row>
    <row r="699" spans="1:7" x14ac:dyDescent="0.25">
      <c r="A699" s="98" t="str">
        <f>IF('Entry Register'!B345&lt;1/1/16,"-",'Entry Register'!B345)</f>
        <v>-</v>
      </c>
      <c r="B699" s="99">
        <f>'Entry Register'!X345</f>
        <v>0</v>
      </c>
      <c r="C699" s="9"/>
      <c r="D699" s="100">
        <f>'Entry Register'!V345</f>
        <v>0</v>
      </c>
      <c r="E699" s="35"/>
      <c r="F699" s="101">
        <f>'Entry Register'!K345</f>
        <v>0</v>
      </c>
      <c r="G699" s="102">
        <f>IF(G697-D699+F699=G697,0,G697-D699+F699)</f>
        <v>0</v>
      </c>
    </row>
    <row r="700" spans="1:7" x14ac:dyDescent="0.25">
      <c r="A700" s="104"/>
      <c r="B700" s="105"/>
      <c r="C700" s="10"/>
      <c r="D700" s="106"/>
      <c r="E700" s="36"/>
      <c r="F700" s="107"/>
      <c r="G700" s="108"/>
    </row>
    <row r="701" spans="1:7" x14ac:dyDescent="0.25">
      <c r="A701" s="98" t="str">
        <f>IF('Entry Register'!B346&lt;1/1/16,"-",'Entry Register'!B346)</f>
        <v>-</v>
      </c>
      <c r="B701" s="99">
        <f>'Entry Register'!X346</f>
        <v>0</v>
      </c>
      <c r="C701" s="9"/>
      <c r="D701" s="100">
        <f>'Entry Register'!V346</f>
        <v>0</v>
      </c>
      <c r="E701" s="35"/>
      <c r="F701" s="101">
        <f>'Entry Register'!K346</f>
        <v>0</v>
      </c>
      <c r="G701" s="102">
        <f>IF(G699-D701+F701=G699,0,G699-D701+F701)</f>
        <v>0</v>
      </c>
    </row>
    <row r="702" spans="1:7" x14ac:dyDescent="0.25">
      <c r="A702" s="104"/>
      <c r="B702" s="105"/>
      <c r="C702" s="10"/>
      <c r="D702" s="106"/>
      <c r="E702" s="36"/>
      <c r="F702" s="107"/>
      <c r="G702" s="108"/>
    </row>
    <row r="703" spans="1:7" x14ac:dyDescent="0.25">
      <c r="A703" s="98" t="str">
        <f>IF('Entry Register'!B347&lt;1/1/16,"-",'Entry Register'!B347)</f>
        <v>-</v>
      </c>
      <c r="B703" s="99">
        <f>'Entry Register'!X347</f>
        <v>0</v>
      </c>
      <c r="C703" s="9"/>
      <c r="D703" s="100">
        <f>'Entry Register'!V347</f>
        <v>0</v>
      </c>
      <c r="E703" s="35"/>
      <c r="F703" s="101">
        <f>'Entry Register'!K347</f>
        <v>0</v>
      </c>
      <c r="G703" s="102">
        <f>IF(G701-D703+F703=G701,0,G701-D703+F703)</f>
        <v>0</v>
      </c>
    </row>
    <row r="704" spans="1:7" x14ac:dyDescent="0.25">
      <c r="A704" s="104"/>
      <c r="B704" s="105"/>
      <c r="C704" s="10"/>
      <c r="D704" s="106"/>
      <c r="E704" s="36"/>
      <c r="F704" s="107"/>
      <c r="G704" s="108"/>
    </row>
    <row r="705" spans="1:7" x14ac:dyDescent="0.25">
      <c r="A705" s="98" t="str">
        <f>IF('Entry Register'!B348&lt;1/1/16,"-",'Entry Register'!B348)</f>
        <v>-</v>
      </c>
      <c r="B705" s="99">
        <f>'Entry Register'!X348</f>
        <v>0</v>
      </c>
      <c r="C705" s="9"/>
      <c r="D705" s="100">
        <f>'Entry Register'!V348</f>
        <v>0</v>
      </c>
      <c r="E705" s="35"/>
      <c r="F705" s="101">
        <f>'Entry Register'!K348</f>
        <v>0</v>
      </c>
      <c r="G705" s="102">
        <f>IF(G703-D705+F705=G703,0,G703-D705+F705)</f>
        <v>0</v>
      </c>
    </row>
    <row r="706" spans="1:7" x14ac:dyDescent="0.25">
      <c r="A706" s="104"/>
      <c r="B706" s="105"/>
      <c r="C706" s="10"/>
      <c r="D706" s="106"/>
      <c r="E706" s="36"/>
      <c r="F706" s="107"/>
      <c r="G706" s="108"/>
    </row>
    <row r="707" spans="1:7" x14ac:dyDescent="0.25">
      <c r="A707" s="98" t="str">
        <f>IF('Entry Register'!B349&lt;1/1/16,"-",'Entry Register'!B349)</f>
        <v>-</v>
      </c>
      <c r="B707" s="99">
        <f>'Entry Register'!X349</f>
        <v>0</v>
      </c>
      <c r="C707" s="9"/>
      <c r="D707" s="100">
        <f>'Entry Register'!V349</f>
        <v>0</v>
      </c>
      <c r="E707" s="35"/>
      <c r="F707" s="101">
        <f>'Entry Register'!K349</f>
        <v>0</v>
      </c>
      <c r="G707" s="102">
        <f>IF(G705-D707+F707=G705,0,G705-D707+F707)</f>
        <v>0</v>
      </c>
    </row>
    <row r="708" spans="1:7" x14ac:dyDescent="0.25">
      <c r="A708" s="104"/>
      <c r="B708" s="105"/>
      <c r="C708" s="10"/>
      <c r="D708" s="106"/>
      <c r="E708" s="36"/>
      <c r="F708" s="107"/>
      <c r="G708" s="108"/>
    </row>
    <row r="709" spans="1:7" x14ac:dyDescent="0.25">
      <c r="A709" s="98" t="str">
        <f>IF('Entry Register'!B350&lt;1/1/16,"-",'Entry Register'!B350)</f>
        <v>-</v>
      </c>
      <c r="B709" s="99">
        <f>'Entry Register'!X350</f>
        <v>0</v>
      </c>
      <c r="C709" s="9"/>
      <c r="D709" s="100">
        <f>'Entry Register'!V350</f>
        <v>0</v>
      </c>
      <c r="E709" s="35"/>
      <c r="F709" s="101">
        <f>'Entry Register'!K350</f>
        <v>0</v>
      </c>
      <c r="G709" s="102">
        <f>IF(G707-D709+F709=G707,0,G707-D709+F709)</f>
        <v>0</v>
      </c>
    </row>
    <row r="710" spans="1:7" x14ac:dyDescent="0.25">
      <c r="A710" s="104"/>
      <c r="B710" s="105"/>
      <c r="C710" s="10"/>
      <c r="D710" s="106"/>
      <c r="E710" s="36"/>
      <c r="F710" s="107"/>
      <c r="G710" s="108"/>
    </row>
    <row r="711" spans="1:7" x14ac:dyDescent="0.25">
      <c r="A711" s="98" t="str">
        <f>IF('Entry Register'!B351&lt;1/1/16,"-",'Entry Register'!B351)</f>
        <v>-</v>
      </c>
      <c r="B711" s="99">
        <f>'Entry Register'!X351</f>
        <v>0</v>
      </c>
      <c r="C711" s="9"/>
      <c r="D711" s="100">
        <f>'Entry Register'!V351</f>
        <v>0</v>
      </c>
      <c r="E711" s="35"/>
      <c r="F711" s="101">
        <f>'Entry Register'!K351</f>
        <v>0</v>
      </c>
      <c r="G711" s="102">
        <f>IF(G709-D711+F711=G709,0,G709-D711+F711)</f>
        <v>0</v>
      </c>
    </row>
    <row r="712" spans="1:7" x14ac:dyDescent="0.25">
      <c r="A712" s="104"/>
      <c r="B712" s="105"/>
      <c r="C712" s="10"/>
      <c r="D712" s="106"/>
      <c r="E712" s="36"/>
      <c r="F712" s="107"/>
      <c r="G712" s="108"/>
    </row>
    <row r="713" spans="1:7" x14ac:dyDescent="0.25">
      <c r="A713" s="98" t="str">
        <f>IF('Entry Register'!B352&lt;1/1/16,"-",'Entry Register'!B352)</f>
        <v>-</v>
      </c>
      <c r="B713" s="99">
        <f>'Entry Register'!X352</f>
        <v>0</v>
      </c>
      <c r="C713" s="9"/>
      <c r="D713" s="100">
        <f>'Entry Register'!V352</f>
        <v>0</v>
      </c>
      <c r="E713" s="35"/>
      <c r="F713" s="101">
        <f>'Entry Register'!K352</f>
        <v>0</v>
      </c>
      <c r="G713" s="102">
        <f>IF(G711-D713+F713=G711,0,G711-D713+F713)</f>
        <v>0</v>
      </c>
    </row>
    <row r="714" spans="1:7" x14ac:dyDescent="0.25">
      <c r="A714" s="104"/>
      <c r="B714" s="105"/>
      <c r="C714" s="10"/>
      <c r="D714" s="106"/>
      <c r="E714" s="36"/>
      <c r="F714" s="107"/>
      <c r="G714" s="108"/>
    </row>
    <row r="715" spans="1:7" x14ac:dyDescent="0.25">
      <c r="A715" s="98" t="str">
        <f>IF('Entry Register'!B353&lt;1/1/16,"-",'Entry Register'!B353)</f>
        <v>-</v>
      </c>
      <c r="B715" s="99">
        <f>'Entry Register'!X353</f>
        <v>0</v>
      </c>
      <c r="C715" s="9"/>
      <c r="D715" s="100">
        <f>'Entry Register'!V353</f>
        <v>0</v>
      </c>
      <c r="E715" s="35"/>
      <c r="F715" s="101">
        <f>'Entry Register'!K353</f>
        <v>0</v>
      </c>
      <c r="G715" s="102">
        <f>IF(G713-D715+F715=G713,0,G713-D715+F715)</f>
        <v>0</v>
      </c>
    </row>
    <row r="716" spans="1:7" x14ac:dyDescent="0.25">
      <c r="A716" s="104"/>
      <c r="B716" s="105"/>
      <c r="C716" s="10"/>
      <c r="D716" s="106"/>
      <c r="E716" s="36"/>
      <c r="F716" s="107"/>
      <c r="G716" s="108"/>
    </row>
    <row r="718" spans="1:7" x14ac:dyDescent="0.25">
      <c r="A718" s="98" t="str">
        <f>IF('Entry Register'!B354&lt;1/1/16,"-",'Entry Register'!B354)</f>
        <v>-</v>
      </c>
      <c r="B718" s="99">
        <f>'Entry Register'!X354</f>
        <v>0</v>
      </c>
      <c r="C718" s="9"/>
      <c r="D718" s="100">
        <f>'Entry Register'!V354</f>
        <v>0</v>
      </c>
      <c r="E718" s="35"/>
      <c r="F718" s="101">
        <f>'Entry Register'!K354</f>
        <v>0</v>
      </c>
      <c r="G718" s="102">
        <f>IF(G715-D718+F718=G715,0,G715-D718+F718)</f>
        <v>0</v>
      </c>
    </row>
    <row r="719" spans="1:7" x14ac:dyDescent="0.25">
      <c r="A719" s="104"/>
      <c r="B719" s="105"/>
      <c r="C719" s="10"/>
      <c r="D719" s="106"/>
      <c r="E719" s="36"/>
      <c r="F719" s="107"/>
      <c r="G719" s="108"/>
    </row>
    <row r="720" spans="1:7" x14ac:dyDescent="0.25">
      <c r="A720" s="98" t="str">
        <f>IF('Entry Register'!B355&lt;1/1/16,"-",'Entry Register'!B355)</f>
        <v>-</v>
      </c>
      <c r="B720" s="99">
        <f>'Entry Register'!X355</f>
        <v>0</v>
      </c>
      <c r="C720" s="9"/>
      <c r="D720" s="100">
        <f>'Entry Register'!V355</f>
        <v>0</v>
      </c>
      <c r="E720" s="35"/>
      <c r="F720" s="101">
        <f>'Entry Register'!K355</f>
        <v>0</v>
      </c>
      <c r="G720" s="102">
        <f t="shared" ref="G720" si="11">IF(G718-D720+F720=G718,0,G718-D720+F720)</f>
        <v>0</v>
      </c>
    </row>
    <row r="721" spans="1:7" x14ac:dyDescent="0.25">
      <c r="A721" s="104"/>
      <c r="B721" s="105"/>
      <c r="C721" s="10"/>
      <c r="D721" s="106"/>
      <c r="E721" s="36"/>
      <c r="F721" s="107"/>
      <c r="G721" s="108"/>
    </row>
    <row r="722" spans="1:7" x14ac:dyDescent="0.25">
      <c r="A722" s="98" t="str">
        <f>IF('Entry Register'!B356&lt;1/1/16,"-",'Entry Register'!B356)</f>
        <v>-</v>
      </c>
      <c r="B722" s="99">
        <f>'Entry Register'!X356</f>
        <v>0</v>
      </c>
      <c r="C722" s="9"/>
      <c r="D722" s="100">
        <f>'Entry Register'!V356</f>
        <v>0</v>
      </c>
      <c r="E722" s="35"/>
      <c r="F722" s="101">
        <f>'Entry Register'!K356</f>
        <v>0</v>
      </c>
      <c r="G722" s="102">
        <f>IF(G720-D722+F722=G720,0,G720-D722+F722)</f>
        <v>0</v>
      </c>
    </row>
    <row r="723" spans="1:7" x14ac:dyDescent="0.25">
      <c r="A723" s="104"/>
      <c r="B723" s="105"/>
      <c r="C723" s="10"/>
      <c r="D723" s="106"/>
      <c r="E723" s="36"/>
      <c r="F723" s="107"/>
      <c r="G723" s="108"/>
    </row>
    <row r="724" spans="1:7" x14ac:dyDescent="0.25">
      <c r="A724" s="98" t="str">
        <f>IF('Entry Register'!B357&lt;1/1/16,"-",'Entry Register'!B357)</f>
        <v>-</v>
      </c>
      <c r="B724" s="99">
        <f>'Entry Register'!X357</f>
        <v>0</v>
      </c>
      <c r="C724" s="9"/>
      <c r="D724" s="100">
        <f>'Entry Register'!V357</f>
        <v>0</v>
      </c>
      <c r="E724" s="35"/>
      <c r="F724" s="101">
        <f>'Entry Register'!K357</f>
        <v>0</v>
      </c>
      <c r="G724" s="102">
        <f>IF(G722-D724+F724=G722,0,G722-D724+F724)</f>
        <v>0</v>
      </c>
    </row>
    <row r="725" spans="1:7" x14ac:dyDescent="0.25">
      <c r="A725" s="104"/>
      <c r="B725" s="105"/>
      <c r="C725" s="10"/>
      <c r="D725" s="106"/>
      <c r="E725" s="36"/>
      <c r="F725" s="107"/>
      <c r="G725" s="108"/>
    </row>
    <row r="726" spans="1:7" x14ac:dyDescent="0.25">
      <c r="A726" s="98" t="str">
        <f>IF('Entry Register'!B358&lt;1/1/16,"-",'Entry Register'!B358)</f>
        <v>-</v>
      </c>
      <c r="B726" s="99">
        <f>'Entry Register'!X358</f>
        <v>0</v>
      </c>
      <c r="C726" s="9"/>
      <c r="D726" s="100">
        <f>'Entry Register'!V358</f>
        <v>0</v>
      </c>
      <c r="E726" s="35"/>
      <c r="F726" s="101">
        <f>'Entry Register'!K358</f>
        <v>0</v>
      </c>
      <c r="G726" s="102">
        <f>IF(G724-D726+F726=G724,0,G724-D726+F726)</f>
        <v>0</v>
      </c>
    </row>
    <row r="727" spans="1:7" x14ac:dyDescent="0.25">
      <c r="A727" s="104"/>
      <c r="B727" s="105"/>
      <c r="C727" s="10"/>
      <c r="D727" s="106"/>
      <c r="E727" s="36"/>
      <c r="F727" s="107"/>
      <c r="G727" s="108"/>
    </row>
    <row r="728" spans="1:7" x14ac:dyDescent="0.25">
      <c r="A728" s="98" t="str">
        <f>IF('Entry Register'!B359&lt;1/1/16,"-",'Entry Register'!B359)</f>
        <v>-</v>
      </c>
      <c r="B728" s="99">
        <f>'Entry Register'!X359</f>
        <v>0</v>
      </c>
      <c r="C728" s="9"/>
      <c r="D728" s="100">
        <f>'Entry Register'!V359</f>
        <v>0</v>
      </c>
      <c r="E728" s="35"/>
      <c r="F728" s="101">
        <f>'Entry Register'!K359</f>
        <v>0</v>
      </c>
      <c r="G728" s="102">
        <f>IF(G726-D728+F728=G726,0,G726-D728+F728)</f>
        <v>0</v>
      </c>
    </row>
    <row r="729" spans="1:7" x14ac:dyDescent="0.25">
      <c r="A729" s="104"/>
      <c r="B729" s="105"/>
      <c r="C729" s="10"/>
      <c r="D729" s="106"/>
      <c r="E729" s="36"/>
      <c r="F729" s="107"/>
      <c r="G729" s="108"/>
    </row>
    <row r="730" spans="1:7" x14ac:dyDescent="0.25">
      <c r="A730" s="98" t="str">
        <f>IF('Entry Register'!B360&lt;1/1/16,"-",'Entry Register'!B360)</f>
        <v>-</v>
      </c>
      <c r="B730" s="99">
        <f>'Entry Register'!X360</f>
        <v>0</v>
      </c>
      <c r="C730" s="9"/>
      <c r="D730" s="100">
        <f>'Entry Register'!V360</f>
        <v>0</v>
      </c>
      <c r="E730" s="35"/>
      <c r="F730" s="101">
        <f>'Entry Register'!K360</f>
        <v>0</v>
      </c>
      <c r="G730" s="102">
        <f>IF(G728-D730+F730=G728,0,G728-D730+F730)</f>
        <v>0</v>
      </c>
    </row>
    <row r="731" spans="1:7" x14ac:dyDescent="0.25">
      <c r="A731" s="104"/>
      <c r="B731" s="105"/>
      <c r="C731" s="10"/>
      <c r="D731" s="106"/>
      <c r="E731" s="36"/>
      <c r="F731" s="107"/>
      <c r="G731" s="108"/>
    </row>
    <row r="732" spans="1:7" x14ac:dyDescent="0.25">
      <c r="A732" s="98" t="str">
        <f>IF('Entry Register'!B361&lt;1/1/16,"-",'Entry Register'!B361)</f>
        <v>-</v>
      </c>
      <c r="B732" s="99">
        <f>'Entry Register'!X361</f>
        <v>0</v>
      </c>
      <c r="C732" s="9"/>
      <c r="D732" s="100">
        <f>'Entry Register'!V361</f>
        <v>0</v>
      </c>
      <c r="E732" s="35"/>
      <c r="F732" s="101">
        <f>'Entry Register'!K361</f>
        <v>0</v>
      </c>
      <c r="G732" s="102">
        <f>IF(G730-D732+F732=G730,0,G730-D732+F732)</f>
        <v>0</v>
      </c>
    </row>
    <row r="733" spans="1:7" x14ac:dyDescent="0.25">
      <c r="A733" s="104"/>
      <c r="B733" s="105"/>
      <c r="C733" s="10"/>
      <c r="D733" s="106"/>
      <c r="E733" s="36"/>
      <c r="F733" s="107"/>
      <c r="G733" s="108"/>
    </row>
    <row r="734" spans="1:7" x14ac:dyDescent="0.25">
      <c r="A734" s="98" t="str">
        <f>IF('Entry Register'!B362&lt;1/1/16,"-",'Entry Register'!B362)</f>
        <v>-</v>
      </c>
      <c r="B734" s="99">
        <f>'Entry Register'!X362</f>
        <v>0</v>
      </c>
      <c r="C734" s="9"/>
      <c r="D734" s="100">
        <f>'Entry Register'!V362</f>
        <v>0</v>
      </c>
      <c r="E734" s="35"/>
      <c r="F734" s="101">
        <f>'Entry Register'!K362</f>
        <v>0</v>
      </c>
      <c r="G734" s="102">
        <f>IF(G732-D734+F734=G732,0,G732-D734+F734)</f>
        <v>0</v>
      </c>
    </row>
    <row r="735" spans="1:7" x14ac:dyDescent="0.25">
      <c r="A735" s="104"/>
      <c r="B735" s="105"/>
      <c r="C735" s="10"/>
      <c r="D735" s="106"/>
      <c r="E735" s="36"/>
      <c r="F735" s="107"/>
      <c r="G735" s="108"/>
    </row>
    <row r="736" spans="1:7" x14ac:dyDescent="0.25">
      <c r="A736" s="98" t="str">
        <f>IF('Entry Register'!B363&lt;1/1/16,"-",'Entry Register'!B363)</f>
        <v>-</v>
      </c>
      <c r="B736" s="99">
        <f>'Entry Register'!X363</f>
        <v>0</v>
      </c>
      <c r="C736" s="9"/>
      <c r="D736" s="100">
        <f>'Entry Register'!V363</f>
        <v>0</v>
      </c>
      <c r="E736" s="35"/>
      <c r="F736" s="101">
        <f>'Entry Register'!K363</f>
        <v>0</v>
      </c>
      <c r="G736" s="102">
        <f>IF(G734-D736+F736=G734,0,G734-D736+F736)</f>
        <v>0</v>
      </c>
    </row>
    <row r="737" spans="1:7" x14ac:dyDescent="0.25">
      <c r="A737" s="104"/>
      <c r="B737" s="105"/>
      <c r="C737" s="10"/>
      <c r="D737" s="106"/>
      <c r="E737" s="36"/>
      <c r="F737" s="107"/>
      <c r="G737" s="108"/>
    </row>
    <row r="738" spans="1:7" x14ac:dyDescent="0.25">
      <c r="A738" s="98" t="str">
        <f>IF('Entry Register'!B364&lt;1/1/16,"-",'Entry Register'!B364)</f>
        <v>-</v>
      </c>
      <c r="B738" s="99">
        <f>'Entry Register'!X364</f>
        <v>0</v>
      </c>
      <c r="C738" s="9"/>
      <c r="D738" s="100">
        <f>'Entry Register'!V364</f>
        <v>0</v>
      </c>
      <c r="E738" s="35"/>
      <c r="F738" s="101">
        <f>'Entry Register'!K364</f>
        <v>0</v>
      </c>
      <c r="G738" s="102">
        <f>IF(G736-D738+F738=G736,0,G736-D738+F738)</f>
        <v>0</v>
      </c>
    </row>
    <row r="739" spans="1:7" x14ac:dyDescent="0.25">
      <c r="A739" s="104"/>
      <c r="B739" s="105"/>
      <c r="C739" s="10"/>
      <c r="D739" s="106"/>
      <c r="E739" s="36"/>
      <c r="F739" s="107"/>
      <c r="G739" s="108"/>
    </row>
    <row r="740" spans="1:7" x14ac:dyDescent="0.25">
      <c r="A740" s="98" t="str">
        <f>IF('Entry Register'!B365&lt;1/1/16,"-",'Entry Register'!B365)</f>
        <v>-</v>
      </c>
      <c r="B740" s="99">
        <f>'Entry Register'!X365</f>
        <v>0</v>
      </c>
      <c r="C740" s="9"/>
      <c r="D740" s="100">
        <f>'Entry Register'!V365</f>
        <v>0</v>
      </c>
      <c r="E740" s="35"/>
      <c r="F740" s="101">
        <f>'Entry Register'!K365</f>
        <v>0</v>
      </c>
      <c r="G740" s="102">
        <f>IF(G738-D740+F740=G738,0,G738-D740+F740)</f>
        <v>0</v>
      </c>
    </row>
    <row r="741" spans="1:7" x14ac:dyDescent="0.25">
      <c r="A741" s="104"/>
      <c r="B741" s="105"/>
      <c r="C741" s="10"/>
      <c r="D741" s="106"/>
      <c r="E741" s="36"/>
      <c r="F741" s="107"/>
      <c r="G741" s="108"/>
    </row>
    <row r="742" spans="1:7" x14ac:dyDescent="0.25">
      <c r="A742" s="98" t="str">
        <f>IF('Entry Register'!B366&lt;1/1/16,"-",'Entry Register'!B366)</f>
        <v>-</v>
      </c>
      <c r="B742" s="99">
        <f>'Entry Register'!X366</f>
        <v>0</v>
      </c>
      <c r="C742" s="9"/>
      <c r="D742" s="100">
        <f>'Entry Register'!V366</f>
        <v>0</v>
      </c>
      <c r="E742" s="35"/>
      <c r="F742" s="101">
        <f>'Entry Register'!K366</f>
        <v>0</v>
      </c>
      <c r="G742" s="102">
        <f>IF(G740-D742+F742=G740,0,G740-D742+F742)</f>
        <v>0</v>
      </c>
    </row>
    <row r="743" spans="1:7" x14ac:dyDescent="0.25">
      <c r="A743" s="104"/>
      <c r="B743" s="105"/>
      <c r="C743" s="10"/>
      <c r="D743" s="106"/>
      <c r="E743" s="36"/>
      <c r="F743" s="107"/>
      <c r="G743" s="108"/>
    </row>
    <row r="744" spans="1:7" x14ac:dyDescent="0.25">
      <c r="A744" s="98" t="str">
        <f>IF('Entry Register'!B367&lt;1/1/16,"-",'Entry Register'!B367)</f>
        <v>-</v>
      </c>
      <c r="B744" s="99">
        <f>'Entry Register'!X367</f>
        <v>0</v>
      </c>
      <c r="C744" s="9"/>
      <c r="D744" s="100">
        <f>'Entry Register'!V367</f>
        <v>0</v>
      </c>
      <c r="E744" s="35"/>
      <c r="F744" s="101">
        <f>'Entry Register'!K367</f>
        <v>0</v>
      </c>
      <c r="G744" s="102">
        <f>IF(G742-D744+F744=G742,0,G742-D744+F744)</f>
        <v>0</v>
      </c>
    </row>
    <row r="745" spans="1:7" x14ac:dyDescent="0.25">
      <c r="A745" s="104"/>
      <c r="B745" s="105"/>
      <c r="C745" s="10"/>
      <c r="D745" s="106"/>
      <c r="E745" s="36"/>
      <c r="F745" s="107"/>
      <c r="G745" s="108"/>
    </row>
    <row r="746" spans="1:7" x14ac:dyDescent="0.25">
      <c r="A746" s="98" t="str">
        <f>IF('Entry Register'!B368&lt;1/1/16,"-",'Entry Register'!B368)</f>
        <v>-</v>
      </c>
      <c r="B746" s="99">
        <f>'Entry Register'!X368</f>
        <v>0</v>
      </c>
      <c r="C746" s="9"/>
      <c r="D746" s="100">
        <f>'Entry Register'!V368</f>
        <v>0</v>
      </c>
      <c r="E746" s="35"/>
      <c r="F746" s="101">
        <f>'Entry Register'!K368</f>
        <v>0</v>
      </c>
      <c r="G746" s="102">
        <f>IF(G744-D746+F746=G744,0,G744-D746+F746)</f>
        <v>0</v>
      </c>
    </row>
    <row r="747" spans="1:7" x14ac:dyDescent="0.25">
      <c r="A747" s="104"/>
      <c r="B747" s="105"/>
      <c r="C747" s="10"/>
      <c r="D747" s="106"/>
      <c r="E747" s="36"/>
      <c r="F747" s="107"/>
      <c r="G747" s="108"/>
    </row>
    <row r="748" spans="1:7" x14ac:dyDescent="0.25">
      <c r="A748" s="98" t="str">
        <f>IF('Entry Register'!B369&lt;1/1/16,"-",'Entry Register'!B369)</f>
        <v>-</v>
      </c>
      <c r="B748" s="99">
        <f>'Entry Register'!X369</f>
        <v>0</v>
      </c>
      <c r="C748" s="9"/>
      <c r="D748" s="100">
        <f>'Entry Register'!V369</f>
        <v>0</v>
      </c>
      <c r="E748" s="35"/>
      <c r="F748" s="101">
        <f>'Entry Register'!K369</f>
        <v>0</v>
      </c>
      <c r="G748" s="102">
        <f>IF(G746-D748+F748=G746,0,G746-D748+F748)</f>
        <v>0</v>
      </c>
    </row>
    <row r="749" spans="1:7" x14ac:dyDescent="0.25">
      <c r="A749" s="104"/>
      <c r="B749" s="105"/>
      <c r="C749" s="10"/>
      <c r="D749" s="106"/>
      <c r="E749" s="36"/>
      <c r="F749" s="107"/>
      <c r="G749" s="108"/>
    </row>
  </sheetData>
  <sheetProtection sheet="1" objects="1" scenarios="1" selectLockedCells="1"/>
  <mergeCells count="6">
    <mergeCell ref="G2:G3"/>
    <mergeCell ref="A2:A3"/>
    <mergeCell ref="C2:C3"/>
    <mergeCell ref="D2:D3"/>
    <mergeCell ref="E2:E3"/>
    <mergeCell ref="F2:F3"/>
  </mergeCells>
  <pageMargins left="0.4" right="0.25" top="0.5" bottom="0.5" header="0" footer="0"/>
  <pageSetup orientation="portrait" r:id="rId1"/>
  <headerFooter>
    <oddHeader>&amp;C&amp;"Arial,Bold"&amp;16 &amp;A</oddHeader>
    <oddFooter xml:space="preserve">&amp;L&amp;F&amp;CPage &amp;P&amp;RPrinted &amp;D </oddFooter>
  </headerFooter>
  <rowBreaks count="14" manualBreakCount="14">
    <brk id="54" max="16383" man="1"/>
    <brk id="105" max="16383" man="1"/>
    <brk id="156" max="16383" man="1"/>
    <brk id="207" max="16383" man="1"/>
    <brk id="258" max="16383" man="1"/>
    <brk id="309" max="16383" man="1"/>
    <brk id="360" max="16383" man="1"/>
    <brk id="411" max="16383" man="1"/>
    <brk id="462" max="16383" man="1"/>
    <brk id="513" max="16383" man="1"/>
    <brk id="564" max="16383" man="1"/>
    <brk id="615" max="16383" man="1"/>
    <brk id="666" max="16383" man="1"/>
    <brk id="7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66CC"/>
  </sheetPr>
  <dimension ref="A1:K70"/>
  <sheetViews>
    <sheetView showGridLines="0" view="pageLayout" topLeftCell="A39" zoomScale="106" zoomScaleNormal="100" zoomScalePageLayoutView="106" workbookViewId="0">
      <selection activeCell="F5" sqref="F5:G5"/>
    </sheetView>
  </sheetViews>
  <sheetFormatPr defaultColWidth="9.109375" defaultRowHeight="13.2" x14ac:dyDescent="0.25"/>
  <cols>
    <col min="1" max="1" width="6.44140625" style="14" customWidth="1"/>
    <col min="2" max="9" width="9.33203125" style="14" customWidth="1"/>
    <col min="10" max="10" width="10" style="14" customWidth="1"/>
    <col min="11" max="11" width="10.6640625" style="14" customWidth="1"/>
    <col min="12" max="16384" width="9.109375" style="14"/>
  </cols>
  <sheetData>
    <row r="1" spans="1:11" ht="8.25" customHeight="1" x14ac:dyDescent="0.25"/>
    <row r="2" spans="1:11" ht="13.5" customHeight="1" x14ac:dyDescent="0.25">
      <c r="A2" s="14" t="s">
        <v>90</v>
      </c>
      <c r="E2" s="118"/>
      <c r="F2" s="119">
        <v>46023</v>
      </c>
      <c r="G2" s="73" t="s">
        <v>88</v>
      </c>
      <c r="H2" s="119"/>
      <c r="J2" s="118" t="s">
        <v>89</v>
      </c>
      <c r="K2" s="119" t="s">
        <v>92</v>
      </c>
    </row>
    <row r="3" spans="1:11" hidden="1" x14ac:dyDescent="0.25">
      <c r="J3" s="120" t="s">
        <v>92</v>
      </c>
      <c r="K3" s="120" t="s">
        <v>93</v>
      </c>
    </row>
    <row r="4" spans="1:11" ht="8.85" customHeight="1" x14ac:dyDescent="0.25"/>
    <row r="5" spans="1:11" ht="13.5" customHeight="1" x14ac:dyDescent="0.3">
      <c r="A5" s="14" t="s">
        <v>94</v>
      </c>
      <c r="F5" s="191"/>
      <c r="G5" s="192"/>
      <c r="H5" s="121"/>
      <c r="I5" s="121"/>
      <c r="J5" s="122" t="s">
        <v>87</v>
      </c>
      <c r="K5" s="123"/>
    </row>
    <row r="6" spans="1:11" ht="8.85" customHeight="1" x14ac:dyDescent="0.25"/>
    <row r="7" spans="1:11" ht="13.5" customHeight="1" x14ac:dyDescent="0.3">
      <c r="A7" s="14" t="s">
        <v>85</v>
      </c>
      <c r="F7" s="193"/>
      <c r="G7" s="192"/>
      <c r="H7" s="192"/>
      <c r="I7" s="192"/>
      <c r="J7" s="192"/>
      <c r="K7" s="192"/>
    </row>
    <row r="8" spans="1:11" ht="8.85" customHeight="1" x14ac:dyDescent="0.25"/>
    <row r="9" spans="1:11" ht="13.5" customHeight="1" x14ac:dyDescent="0.3">
      <c r="A9" s="14" t="str">
        <f>IF(K2="CANADA","CIVIC ADDRESS",IF(K2="USA","DIRECTOR'S STREET ADDRESS","RESIDENCE ADDRESS"))</f>
        <v>DIRECTOR'S STREET ADDRESS</v>
      </c>
      <c r="F9" s="193"/>
      <c r="G9" s="192"/>
      <c r="H9" s="192"/>
      <c r="I9" s="192"/>
      <c r="J9" s="192"/>
      <c r="K9" s="192"/>
    </row>
    <row r="10" spans="1:11" ht="8.85" customHeight="1" x14ac:dyDescent="0.25"/>
    <row r="11" spans="1:11" ht="13.5" customHeight="1" x14ac:dyDescent="0.3">
      <c r="A11" s="124" t="str">
        <f>IF(K2="CANADA","MUNICIPALITY, PROVINCE, POSTAL CODE",IF(K2="USA","CITY, STATE, ZIP",""))</f>
        <v>CITY, STATE, ZIP</v>
      </c>
      <c r="B11" s="125"/>
      <c r="C11" s="125"/>
      <c r="D11" s="125"/>
      <c r="F11" s="191"/>
      <c r="G11" s="192"/>
      <c r="H11" s="192"/>
      <c r="I11" s="192"/>
      <c r="J11" s="192"/>
      <c r="K11" s="192"/>
    </row>
    <row r="12" spans="1:11" ht="8.85" customHeight="1" x14ac:dyDescent="0.25"/>
    <row r="13" spans="1:11" ht="13.5" customHeight="1" x14ac:dyDescent="0.3">
      <c r="E13" s="118" t="s">
        <v>86</v>
      </c>
      <c r="F13" s="193"/>
      <c r="G13" s="192"/>
      <c r="H13" s="122" t="s">
        <v>84</v>
      </c>
      <c r="I13" s="193"/>
      <c r="J13" s="192"/>
      <c r="K13" s="192"/>
    </row>
    <row r="14" spans="1:11" ht="13.5" customHeight="1" x14ac:dyDescent="0.25"/>
    <row r="15" spans="1:11" ht="13.5" customHeight="1" x14ac:dyDescent="0.25">
      <c r="C15" s="118"/>
      <c r="D15" s="118"/>
      <c r="E15" s="118"/>
      <c r="F15" s="118"/>
      <c r="G15" s="118"/>
      <c r="H15" s="118"/>
      <c r="I15" s="118" t="s">
        <v>31</v>
      </c>
      <c r="J15" s="194"/>
      <c r="K15" s="194"/>
    </row>
    <row r="18" spans="1:11" x14ac:dyDescent="0.25">
      <c r="A18" s="15" t="s">
        <v>32</v>
      </c>
      <c r="B18" s="16"/>
      <c r="C18" s="16"/>
      <c r="D18" s="16"/>
      <c r="E18" s="16"/>
      <c r="F18" s="16"/>
      <c r="G18" s="16"/>
      <c r="H18" s="16"/>
      <c r="I18" s="16"/>
      <c r="J18" s="16"/>
      <c r="K18" s="16"/>
    </row>
    <row r="19" spans="1:11" ht="13.8" thickBot="1" x14ac:dyDescent="0.3"/>
    <row r="20" spans="1:11" ht="134.25" customHeight="1" thickBot="1" x14ac:dyDescent="0.3">
      <c r="A20" s="126" t="s">
        <v>33</v>
      </c>
      <c r="B20" s="127" t="str">
        <f>'Item Breakdown'!B3</f>
        <v>Rallies</v>
      </c>
      <c r="C20" s="127" t="str">
        <f>'Item Breakdown'!C3</f>
        <v>Meetings</v>
      </c>
      <c r="D20" s="127" t="str">
        <f>'Item Breakdown'!D3</f>
        <v>Fund Raisers</v>
      </c>
      <c r="E20" s="127" t="str">
        <f>'Item Breakdown'!E3</f>
        <v>Training</v>
      </c>
      <c r="F20" s="127" t="str">
        <f>'Item Breakdown'!F3</f>
        <v>Advertising</v>
      </c>
      <c r="G20" s="127" t="str">
        <f>'Item Breakdown'!G3</f>
        <v>Organizational Business</v>
      </c>
      <c r="H20" s="127" t="str">
        <f>'Item Breakdown'!H3</f>
        <v>50/50</v>
      </c>
      <c r="I20" s="127" t="str">
        <f>'Item Breakdown'!I3</f>
        <v>Store
(Goodie Sales)</v>
      </c>
      <c r="J20" s="128" t="str">
        <f>'Entry Register'!K2</f>
        <v>Total Deposits</v>
      </c>
    </row>
    <row r="21" spans="1:11" ht="21" customHeight="1" x14ac:dyDescent="0.25">
      <c r="A21" s="129" t="s">
        <v>34</v>
      </c>
      <c r="B21" s="130">
        <f>'Entry Register'!C371</f>
        <v>0</v>
      </c>
      <c r="C21" s="130">
        <f>'Entry Register'!D371</f>
        <v>0</v>
      </c>
      <c r="D21" s="130">
        <f>'Entry Register'!E371</f>
        <v>0</v>
      </c>
      <c r="E21" s="130">
        <f>'Entry Register'!F371</f>
        <v>0</v>
      </c>
      <c r="F21" s="130">
        <f>'Entry Register'!G371</f>
        <v>0</v>
      </c>
      <c r="G21" s="130">
        <f>'Entry Register'!H371</f>
        <v>0</v>
      </c>
      <c r="H21" s="130">
        <f>'Entry Register'!I371</f>
        <v>0</v>
      </c>
      <c r="I21" s="131">
        <f>'Entry Register'!J371</f>
        <v>0</v>
      </c>
      <c r="J21" s="132">
        <f>'Entry Register'!K371</f>
        <v>0</v>
      </c>
    </row>
    <row r="22" spans="1:11" ht="21" customHeight="1" x14ac:dyDescent="0.25">
      <c r="A22" s="133" t="s">
        <v>35</v>
      </c>
      <c r="B22" s="134">
        <f>'Entry Register'!C372</f>
        <v>0</v>
      </c>
      <c r="C22" s="134">
        <f>'Entry Register'!D372</f>
        <v>0</v>
      </c>
      <c r="D22" s="134">
        <f>'Entry Register'!E372</f>
        <v>0</v>
      </c>
      <c r="E22" s="134">
        <f>'Entry Register'!F372</f>
        <v>0</v>
      </c>
      <c r="F22" s="134">
        <f>'Entry Register'!G372</f>
        <v>0</v>
      </c>
      <c r="G22" s="134">
        <f>'Entry Register'!H372</f>
        <v>0</v>
      </c>
      <c r="H22" s="134">
        <f>'Entry Register'!I372</f>
        <v>0</v>
      </c>
      <c r="I22" s="135">
        <f>'Entry Register'!J372</f>
        <v>0</v>
      </c>
      <c r="J22" s="136">
        <f>'Entry Register'!K372</f>
        <v>0</v>
      </c>
    </row>
    <row r="23" spans="1:11" ht="21" customHeight="1" x14ac:dyDescent="0.25">
      <c r="A23" s="133" t="s">
        <v>36</v>
      </c>
      <c r="B23" s="134">
        <f>'Entry Register'!C373</f>
        <v>0</v>
      </c>
      <c r="C23" s="134">
        <f>'Entry Register'!D373</f>
        <v>0</v>
      </c>
      <c r="D23" s="134">
        <f>'Entry Register'!E373</f>
        <v>0</v>
      </c>
      <c r="E23" s="134">
        <f>'Entry Register'!F373</f>
        <v>0</v>
      </c>
      <c r="F23" s="134">
        <f>'Entry Register'!G373</f>
        <v>0</v>
      </c>
      <c r="G23" s="134">
        <f>'Entry Register'!H373</f>
        <v>0</v>
      </c>
      <c r="H23" s="134">
        <f>'Entry Register'!I373</f>
        <v>0</v>
      </c>
      <c r="I23" s="135">
        <f>'Entry Register'!J373</f>
        <v>0</v>
      </c>
      <c r="J23" s="136">
        <f>'Entry Register'!K373</f>
        <v>0</v>
      </c>
    </row>
    <row r="24" spans="1:11" ht="21" customHeight="1" x14ac:dyDescent="0.25">
      <c r="A24" s="133" t="s">
        <v>37</v>
      </c>
      <c r="B24" s="134">
        <f>'Entry Register'!C374</f>
        <v>0</v>
      </c>
      <c r="C24" s="134">
        <f>'Entry Register'!D374</f>
        <v>0</v>
      </c>
      <c r="D24" s="134">
        <f>'Entry Register'!E374</f>
        <v>0</v>
      </c>
      <c r="E24" s="134">
        <f>'Entry Register'!F374</f>
        <v>0</v>
      </c>
      <c r="F24" s="134">
        <f>'Entry Register'!G374</f>
        <v>0</v>
      </c>
      <c r="G24" s="134">
        <f>'Entry Register'!H374</f>
        <v>0</v>
      </c>
      <c r="H24" s="134">
        <f>'Entry Register'!I374</f>
        <v>0</v>
      </c>
      <c r="I24" s="135">
        <f>'Entry Register'!J374</f>
        <v>0</v>
      </c>
      <c r="J24" s="136">
        <f>'Entry Register'!K374</f>
        <v>0</v>
      </c>
    </row>
    <row r="25" spans="1:11" ht="21" customHeight="1" x14ac:dyDescent="0.25">
      <c r="A25" s="133" t="s">
        <v>38</v>
      </c>
      <c r="B25" s="134">
        <f>'Entry Register'!C375</f>
        <v>0</v>
      </c>
      <c r="C25" s="134">
        <f>'Entry Register'!D375</f>
        <v>0</v>
      </c>
      <c r="D25" s="134">
        <f>'Entry Register'!E375</f>
        <v>0</v>
      </c>
      <c r="E25" s="134">
        <f>'Entry Register'!F375</f>
        <v>0</v>
      </c>
      <c r="F25" s="134">
        <f>'Entry Register'!G375</f>
        <v>0</v>
      </c>
      <c r="G25" s="134">
        <f>'Entry Register'!H375</f>
        <v>0</v>
      </c>
      <c r="H25" s="134">
        <f>'Entry Register'!I375</f>
        <v>0</v>
      </c>
      <c r="I25" s="135">
        <f>'Entry Register'!J375</f>
        <v>0</v>
      </c>
      <c r="J25" s="136">
        <f>'Entry Register'!K375</f>
        <v>0</v>
      </c>
    </row>
    <row r="26" spans="1:11" ht="21" customHeight="1" x14ac:dyDescent="0.25">
      <c r="A26" s="133" t="s">
        <v>39</v>
      </c>
      <c r="B26" s="134">
        <f>'Entry Register'!C376</f>
        <v>0</v>
      </c>
      <c r="C26" s="134">
        <f>'Entry Register'!D376</f>
        <v>0</v>
      </c>
      <c r="D26" s="134">
        <f>'Entry Register'!E376</f>
        <v>0</v>
      </c>
      <c r="E26" s="134">
        <f>'Entry Register'!F376</f>
        <v>0</v>
      </c>
      <c r="F26" s="134">
        <f>'Entry Register'!G376</f>
        <v>0</v>
      </c>
      <c r="G26" s="134">
        <f>'Entry Register'!H376</f>
        <v>0</v>
      </c>
      <c r="H26" s="134">
        <f>'Entry Register'!I376</f>
        <v>0</v>
      </c>
      <c r="I26" s="135">
        <f>'Entry Register'!J376</f>
        <v>0</v>
      </c>
      <c r="J26" s="136">
        <f>'Entry Register'!K376</f>
        <v>0</v>
      </c>
    </row>
    <row r="27" spans="1:11" ht="21" customHeight="1" x14ac:dyDescent="0.25">
      <c r="A27" s="133" t="s">
        <v>40</v>
      </c>
      <c r="B27" s="134">
        <f>'Entry Register'!C377</f>
        <v>0</v>
      </c>
      <c r="C27" s="134">
        <f>'Entry Register'!D377</f>
        <v>0</v>
      </c>
      <c r="D27" s="134">
        <f>'Entry Register'!E377</f>
        <v>0</v>
      </c>
      <c r="E27" s="134">
        <f>'Entry Register'!F377</f>
        <v>0</v>
      </c>
      <c r="F27" s="134">
        <f>'Entry Register'!G377</f>
        <v>0</v>
      </c>
      <c r="G27" s="134">
        <f>'Entry Register'!H377</f>
        <v>0</v>
      </c>
      <c r="H27" s="134">
        <f>'Entry Register'!I377</f>
        <v>0</v>
      </c>
      <c r="I27" s="135">
        <f>'Entry Register'!J377</f>
        <v>0</v>
      </c>
      <c r="J27" s="136">
        <f>'Entry Register'!K377</f>
        <v>0</v>
      </c>
    </row>
    <row r="28" spans="1:11" ht="21" customHeight="1" x14ac:dyDescent="0.25">
      <c r="A28" s="133" t="s">
        <v>41</v>
      </c>
      <c r="B28" s="134">
        <f>'Entry Register'!C378</f>
        <v>0</v>
      </c>
      <c r="C28" s="134">
        <f>'Entry Register'!D378</f>
        <v>0</v>
      </c>
      <c r="D28" s="134">
        <f>'Entry Register'!E378</f>
        <v>0</v>
      </c>
      <c r="E28" s="134">
        <f>'Entry Register'!F378</f>
        <v>0</v>
      </c>
      <c r="F28" s="134">
        <f>'Entry Register'!G378</f>
        <v>0</v>
      </c>
      <c r="G28" s="134">
        <f>'Entry Register'!H378</f>
        <v>0</v>
      </c>
      <c r="H28" s="134">
        <f>'Entry Register'!I378</f>
        <v>0</v>
      </c>
      <c r="I28" s="135">
        <f>'Entry Register'!J378</f>
        <v>0</v>
      </c>
      <c r="J28" s="136">
        <f>'Entry Register'!K378</f>
        <v>0</v>
      </c>
    </row>
    <row r="29" spans="1:11" ht="21" customHeight="1" x14ac:dyDescent="0.25">
      <c r="A29" s="133" t="s">
        <v>42</v>
      </c>
      <c r="B29" s="134">
        <f>'Entry Register'!C379</f>
        <v>0</v>
      </c>
      <c r="C29" s="134">
        <f>'Entry Register'!D379</f>
        <v>0</v>
      </c>
      <c r="D29" s="134">
        <f>'Entry Register'!E379</f>
        <v>0</v>
      </c>
      <c r="E29" s="134">
        <f>'Entry Register'!F379</f>
        <v>0</v>
      </c>
      <c r="F29" s="134">
        <f>'Entry Register'!G379</f>
        <v>0</v>
      </c>
      <c r="G29" s="134">
        <f>'Entry Register'!H379</f>
        <v>0</v>
      </c>
      <c r="H29" s="134">
        <f>'Entry Register'!I379</f>
        <v>0</v>
      </c>
      <c r="I29" s="135">
        <f>'Entry Register'!J379</f>
        <v>0</v>
      </c>
      <c r="J29" s="136">
        <f>'Entry Register'!K379</f>
        <v>0</v>
      </c>
    </row>
    <row r="30" spans="1:11" ht="21" customHeight="1" x14ac:dyDescent="0.25">
      <c r="A30" s="133" t="s">
        <v>43</v>
      </c>
      <c r="B30" s="134">
        <f>'Entry Register'!C380</f>
        <v>0</v>
      </c>
      <c r="C30" s="134">
        <f>'Entry Register'!D380</f>
        <v>0</v>
      </c>
      <c r="D30" s="134">
        <f>'Entry Register'!E380</f>
        <v>0</v>
      </c>
      <c r="E30" s="134">
        <f>'Entry Register'!F380</f>
        <v>0</v>
      </c>
      <c r="F30" s="134">
        <f>'Entry Register'!G380</f>
        <v>0</v>
      </c>
      <c r="G30" s="134">
        <f>'Entry Register'!H380</f>
        <v>0</v>
      </c>
      <c r="H30" s="134">
        <f>'Entry Register'!I380</f>
        <v>0</v>
      </c>
      <c r="I30" s="135">
        <f>'Entry Register'!J380</f>
        <v>0</v>
      </c>
      <c r="J30" s="136">
        <f>'Entry Register'!K380</f>
        <v>0</v>
      </c>
    </row>
    <row r="31" spans="1:11" ht="21" customHeight="1" x14ac:dyDescent="0.25">
      <c r="A31" s="133" t="s">
        <v>44</v>
      </c>
      <c r="B31" s="134">
        <f>'Entry Register'!C381</f>
        <v>0</v>
      </c>
      <c r="C31" s="134">
        <f>'Entry Register'!D381</f>
        <v>0</v>
      </c>
      <c r="D31" s="134">
        <f>'Entry Register'!E381</f>
        <v>0</v>
      </c>
      <c r="E31" s="134">
        <f>'Entry Register'!F381</f>
        <v>0</v>
      </c>
      <c r="F31" s="134">
        <f>'Entry Register'!G381</f>
        <v>0</v>
      </c>
      <c r="G31" s="134">
        <f>'Entry Register'!H381</f>
        <v>0</v>
      </c>
      <c r="H31" s="134">
        <f>'Entry Register'!I381</f>
        <v>0</v>
      </c>
      <c r="I31" s="135">
        <f>'Entry Register'!J381</f>
        <v>0</v>
      </c>
      <c r="J31" s="136">
        <f>'Entry Register'!K381</f>
        <v>0</v>
      </c>
    </row>
    <row r="32" spans="1:11" ht="21" customHeight="1" x14ac:dyDescent="0.25">
      <c r="A32" s="133" t="s">
        <v>45</v>
      </c>
      <c r="B32" s="134">
        <f>'Entry Register'!C382</f>
        <v>0</v>
      </c>
      <c r="C32" s="134">
        <f>'Entry Register'!D382</f>
        <v>0</v>
      </c>
      <c r="D32" s="134">
        <f>'Entry Register'!E382</f>
        <v>0</v>
      </c>
      <c r="E32" s="134">
        <f>'Entry Register'!F382</f>
        <v>0</v>
      </c>
      <c r="F32" s="134">
        <f>'Entry Register'!G382</f>
        <v>0</v>
      </c>
      <c r="G32" s="134">
        <f>'Entry Register'!H382</f>
        <v>0</v>
      </c>
      <c r="H32" s="134">
        <f>'Entry Register'!I382</f>
        <v>0</v>
      </c>
      <c r="I32" s="135">
        <f>'Entry Register'!J382</f>
        <v>0</v>
      </c>
      <c r="J32" s="136">
        <f>'Entry Register'!K382</f>
        <v>0</v>
      </c>
    </row>
    <row r="33" spans="1:11" ht="21" customHeight="1" thickBot="1" x14ac:dyDescent="0.3">
      <c r="A33" s="137" t="s">
        <v>46</v>
      </c>
      <c r="B33" s="138">
        <f>'Entry Register'!C383</f>
        <v>0</v>
      </c>
      <c r="C33" s="138">
        <f>'Entry Register'!D383</f>
        <v>0</v>
      </c>
      <c r="D33" s="138">
        <f>'Entry Register'!E383</f>
        <v>0</v>
      </c>
      <c r="E33" s="138">
        <f>'Entry Register'!F383</f>
        <v>0</v>
      </c>
      <c r="F33" s="138">
        <f>'Entry Register'!G383</f>
        <v>0</v>
      </c>
      <c r="G33" s="138">
        <f>'Entry Register'!H383</f>
        <v>0</v>
      </c>
      <c r="H33" s="138">
        <f>'Entry Register'!I383</f>
        <v>0</v>
      </c>
      <c r="I33" s="139">
        <f>'Entry Register'!J383</f>
        <v>0</v>
      </c>
      <c r="J33" s="140">
        <f>'Entry Register'!K383</f>
        <v>0</v>
      </c>
    </row>
    <row r="35" spans="1:11" ht="21" customHeight="1" thickBot="1" x14ac:dyDescent="0.3">
      <c r="B35" s="17"/>
      <c r="C35" s="17"/>
      <c r="D35" s="17"/>
      <c r="E35" s="17"/>
      <c r="F35" s="17"/>
      <c r="G35" s="17"/>
      <c r="H35" s="38" t="s">
        <v>47</v>
      </c>
      <c r="I35" s="195">
        <f>J33</f>
        <v>0</v>
      </c>
      <c r="J35" s="196"/>
    </row>
    <row r="36" spans="1:11" ht="16.5" customHeight="1" x14ac:dyDescent="0.25"/>
    <row r="38" spans="1:11" x14ac:dyDescent="0.25">
      <c r="A38" s="15" t="s">
        <v>48</v>
      </c>
      <c r="B38" s="16"/>
      <c r="C38" s="16"/>
      <c r="D38" s="16"/>
      <c r="E38" s="16"/>
      <c r="F38" s="16"/>
      <c r="G38" s="16"/>
      <c r="H38" s="16"/>
      <c r="I38" s="16"/>
      <c r="J38" s="16"/>
      <c r="K38" s="16"/>
    </row>
    <row r="39" spans="1:11" ht="13.8" thickBot="1" x14ac:dyDescent="0.3"/>
    <row r="40" spans="1:11" s="18" customFormat="1" ht="129" customHeight="1" thickBot="1" x14ac:dyDescent="0.25">
      <c r="A40" s="126" t="s">
        <v>33</v>
      </c>
      <c r="B40" s="127" t="str">
        <f>'Item Breakdown'!K3</f>
        <v>Rallies</v>
      </c>
      <c r="C40" s="127" t="str">
        <f>'Item Breakdown'!L3</f>
        <v>Meetings</v>
      </c>
      <c r="D40" s="127" t="str">
        <f>'Item Breakdown'!M3</f>
        <v>Fund Raisers</v>
      </c>
      <c r="E40" s="127" t="str">
        <f>'Item Breakdown'!N3</f>
        <v>Training</v>
      </c>
      <c r="F40" s="127" t="str">
        <f>'Item Breakdown'!O3</f>
        <v>Organizational Business
and Bank Charges</v>
      </c>
      <c r="G40" s="127" t="str">
        <f>'Item Breakdown'!P3</f>
        <v>Office Supplies</v>
      </c>
      <c r="H40" s="127" t="str">
        <f>'Item Breakdown'!Q3</f>
        <v>Technology</v>
      </c>
      <c r="I40" s="127" t="str">
        <f>'Item Breakdown'!R3</f>
        <v>Travel</v>
      </c>
      <c r="J40" s="127" t="str">
        <f>'Item Breakdown'!S3</f>
        <v>Store
(Goodie Purchases)</v>
      </c>
      <c r="K40" s="128" t="str">
        <f>'Entry Register'!V2</f>
        <v>Total Expenses</v>
      </c>
    </row>
    <row r="41" spans="1:11" ht="21" customHeight="1" x14ac:dyDescent="0.25">
      <c r="A41" s="129" t="str">
        <f t="shared" ref="A41:A52" si="0">A21</f>
        <v>JAN</v>
      </c>
      <c r="B41" s="141">
        <f>'Entry Register'!M371</f>
        <v>0</v>
      </c>
      <c r="C41" s="141">
        <f>'Entry Register'!N371</f>
        <v>0</v>
      </c>
      <c r="D41" s="141">
        <f>'Entry Register'!O371</f>
        <v>0</v>
      </c>
      <c r="E41" s="141">
        <f>'Entry Register'!P371</f>
        <v>0</v>
      </c>
      <c r="F41" s="141">
        <f>'Entry Register'!Q371</f>
        <v>0</v>
      </c>
      <c r="G41" s="141">
        <f>'Entry Register'!R371</f>
        <v>0</v>
      </c>
      <c r="H41" s="141">
        <f>'Entry Register'!S371</f>
        <v>0</v>
      </c>
      <c r="I41" s="141">
        <f>'Entry Register'!T371</f>
        <v>0</v>
      </c>
      <c r="J41" s="142">
        <f>'Entry Register'!U371</f>
        <v>0</v>
      </c>
      <c r="K41" s="143">
        <f>'Entry Register'!V371</f>
        <v>0</v>
      </c>
    </row>
    <row r="42" spans="1:11" ht="21" customHeight="1" x14ac:dyDescent="0.25">
      <c r="A42" s="133" t="str">
        <f t="shared" si="0"/>
        <v>FEB</v>
      </c>
      <c r="B42" s="134">
        <f>'Entry Register'!M372</f>
        <v>0</v>
      </c>
      <c r="C42" s="134">
        <f>'Entry Register'!N372</f>
        <v>0</v>
      </c>
      <c r="D42" s="134">
        <f>'Entry Register'!O372</f>
        <v>0</v>
      </c>
      <c r="E42" s="134">
        <f>'Entry Register'!P372</f>
        <v>0</v>
      </c>
      <c r="F42" s="134">
        <f>'Entry Register'!Q372</f>
        <v>0</v>
      </c>
      <c r="G42" s="134">
        <f>'Entry Register'!R372</f>
        <v>0</v>
      </c>
      <c r="H42" s="134">
        <f>'Entry Register'!S372</f>
        <v>0</v>
      </c>
      <c r="I42" s="134">
        <f>'Entry Register'!T372</f>
        <v>0</v>
      </c>
      <c r="J42" s="135">
        <f>'Entry Register'!U372</f>
        <v>0</v>
      </c>
      <c r="K42" s="136">
        <f>'Entry Register'!V372</f>
        <v>0</v>
      </c>
    </row>
    <row r="43" spans="1:11" ht="21" customHeight="1" x14ac:dyDescent="0.25">
      <c r="A43" s="133" t="str">
        <f t="shared" si="0"/>
        <v>MAR</v>
      </c>
      <c r="B43" s="144">
        <f>'Entry Register'!M373</f>
        <v>0</v>
      </c>
      <c r="C43" s="144">
        <f>'Entry Register'!N373</f>
        <v>0</v>
      </c>
      <c r="D43" s="144">
        <f>'Entry Register'!O373</f>
        <v>0</v>
      </c>
      <c r="E43" s="144">
        <f>'Entry Register'!P373</f>
        <v>0</v>
      </c>
      <c r="F43" s="144">
        <f>'Entry Register'!Q373</f>
        <v>0</v>
      </c>
      <c r="G43" s="144">
        <f>'Entry Register'!R373</f>
        <v>0</v>
      </c>
      <c r="H43" s="144">
        <f>'Entry Register'!S373</f>
        <v>0</v>
      </c>
      <c r="I43" s="144">
        <f>'Entry Register'!T373</f>
        <v>0</v>
      </c>
      <c r="J43" s="145">
        <f>'Entry Register'!U373</f>
        <v>0</v>
      </c>
      <c r="K43" s="146">
        <f>'Entry Register'!V373</f>
        <v>0</v>
      </c>
    </row>
    <row r="44" spans="1:11" ht="21" customHeight="1" x14ac:dyDescent="0.25">
      <c r="A44" s="133" t="str">
        <f t="shared" si="0"/>
        <v>APR</v>
      </c>
      <c r="B44" s="134">
        <f>'Entry Register'!M374</f>
        <v>0</v>
      </c>
      <c r="C44" s="134">
        <f>'Entry Register'!N374</f>
        <v>0</v>
      </c>
      <c r="D44" s="134">
        <f>'Entry Register'!O374</f>
        <v>0</v>
      </c>
      <c r="E44" s="134">
        <f>'Entry Register'!P374</f>
        <v>0</v>
      </c>
      <c r="F44" s="134">
        <f>'Entry Register'!Q374</f>
        <v>0</v>
      </c>
      <c r="G44" s="134">
        <f>'Entry Register'!R374</f>
        <v>0</v>
      </c>
      <c r="H44" s="134">
        <f>'Entry Register'!S374</f>
        <v>0</v>
      </c>
      <c r="I44" s="134">
        <f>'Entry Register'!T374</f>
        <v>0</v>
      </c>
      <c r="J44" s="135">
        <f>'Entry Register'!U374</f>
        <v>0</v>
      </c>
      <c r="K44" s="136">
        <f>'Entry Register'!V374</f>
        <v>0</v>
      </c>
    </row>
    <row r="45" spans="1:11" ht="21" customHeight="1" x14ac:dyDescent="0.25">
      <c r="A45" s="133" t="str">
        <f t="shared" si="0"/>
        <v>MAY</v>
      </c>
      <c r="B45" s="144">
        <f>'Entry Register'!M375</f>
        <v>0</v>
      </c>
      <c r="C45" s="144">
        <f>'Entry Register'!N375</f>
        <v>0</v>
      </c>
      <c r="D45" s="144">
        <f>'Entry Register'!O375</f>
        <v>0</v>
      </c>
      <c r="E45" s="144">
        <f>'Entry Register'!P375</f>
        <v>0</v>
      </c>
      <c r="F45" s="144">
        <f>'Entry Register'!Q375</f>
        <v>0</v>
      </c>
      <c r="G45" s="144">
        <f>'Entry Register'!R375</f>
        <v>0</v>
      </c>
      <c r="H45" s="144">
        <f>'Entry Register'!S375</f>
        <v>0</v>
      </c>
      <c r="I45" s="144">
        <f>'Entry Register'!T375</f>
        <v>0</v>
      </c>
      <c r="J45" s="145">
        <f>'Entry Register'!U375</f>
        <v>0</v>
      </c>
      <c r="K45" s="146">
        <f>'Entry Register'!V375</f>
        <v>0</v>
      </c>
    </row>
    <row r="46" spans="1:11" ht="21" customHeight="1" x14ac:dyDescent="0.25">
      <c r="A46" s="133" t="str">
        <f t="shared" si="0"/>
        <v>JUN</v>
      </c>
      <c r="B46" s="134">
        <f>'Entry Register'!M376</f>
        <v>0</v>
      </c>
      <c r="C46" s="134">
        <f>'Entry Register'!N376</f>
        <v>0</v>
      </c>
      <c r="D46" s="134">
        <f>'Entry Register'!O376</f>
        <v>0</v>
      </c>
      <c r="E46" s="134">
        <f>'Entry Register'!P376</f>
        <v>0</v>
      </c>
      <c r="F46" s="134">
        <f>'Entry Register'!Q376</f>
        <v>0</v>
      </c>
      <c r="G46" s="134">
        <f>'Entry Register'!R376</f>
        <v>0</v>
      </c>
      <c r="H46" s="134">
        <f>'Entry Register'!S376</f>
        <v>0</v>
      </c>
      <c r="I46" s="134">
        <f>'Entry Register'!T376</f>
        <v>0</v>
      </c>
      <c r="J46" s="135">
        <f>'Entry Register'!U376</f>
        <v>0</v>
      </c>
      <c r="K46" s="136">
        <f>'Entry Register'!V376</f>
        <v>0</v>
      </c>
    </row>
    <row r="47" spans="1:11" ht="21" customHeight="1" x14ac:dyDescent="0.25">
      <c r="A47" s="133" t="str">
        <f t="shared" si="0"/>
        <v>JUL</v>
      </c>
      <c r="B47" s="144">
        <f>'Entry Register'!M377</f>
        <v>0</v>
      </c>
      <c r="C47" s="144">
        <f>'Entry Register'!N377</f>
        <v>0</v>
      </c>
      <c r="D47" s="144">
        <f>'Entry Register'!O377</f>
        <v>0</v>
      </c>
      <c r="E47" s="144">
        <f>'Entry Register'!P377</f>
        <v>0</v>
      </c>
      <c r="F47" s="144">
        <f>'Entry Register'!Q377</f>
        <v>0</v>
      </c>
      <c r="G47" s="144">
        <f>'Entry Register'!R377</f>
        <v>0</v>
      </c>
      <c r="H47" s="144">
        <f>'Entry Register'!S377</f>
        <v>0</v>
      </c>
      <c r="I47" s="144">
        <f>'Entry Register'!T377</f>
        <v>0</v>
      </c>
      <c r="J47" s="145">
        <f>'Entry Register'!U377</f>
        <v>0</v>
      </c>
      <c r="K47" s="146">
        <f>'Entry Register'!V377</f>
        <v>0</v>
      </c>
    </row>
    <row r="48" spans="1:11" ht="21" customHeight="1" x14ac:dyDescent="0.25">
      <c r="A48" s="133" t="str">
        <f t="shared" si="0"/>
        <v>AUG</v>
      </c>
      <c r="B48" s="134">
        <f>'Entry Register'!M378</f>
        <v>0</v>
      </c>
      <c r="C48" s="134">
        <f>'Entry Register'!N378</f>
        <v>0</v>
      </c>
      <c r="D48" s="134">
        <f>'Entry Register'!O378</f>
        <v>0</v>
      </c>
      <c r="E48" s="134">
        <f>'Entry Register'!P378</f>
        <v>0</v>
      </c>
      <c r="F48" s="134">
        <f>'Entry Register'!Q378</f>
        <v>0</v>
      </c>
      <c r="G48" s="134">
        <f>'Entry Register'!R378</f>
        <v>0</v>
      </c>
      <c r="H48" s="134">
        <f>'Entry Register'!S378</f>
        <v>0</v>
      </c>
      <c r="I48" s="134">
        <f>'Entry Register'!T378</f>
        <v>0</v>
      </c>
      <c r="J48" s="135">
        <f>'Entry Register'!U378</f>
        <v>0</v>
      </c>
      <c r="K48" s="136">
        <f>'Entry Register'!V378</f>
        <v>0</v>
      </c>
    </row>
    <row r="49" spans="1:11" ht="21" customHeight="1" x14ac:dyDescent="0.25">
      <c r="A49" s="133" t="str">
        <f t="shared" si="0"/>
        <v>SEP</v>
      </c>
      <c r="B49" s="144">
        <f>'Entry Register'!M379</f>
        <v>0</v>
      </c>
      <c r="C49" s="144">
        <f>'Entry Register'!N379</f>
        <v>0</v>
      </c>
      <c r="D49" s="144">
        <f>'Entry Register'!O379</f>
        <v>0</v>
      </c>
      <c r="E49" s="144">
        <f>'Entry Register'!P379</f>
        <v>0</v>
      </c>
      <c r="F49" s="144">
        <f>'Entry Register'!Q379</f>
        <v>0</v>
      </c>
      <c r="G49" s="144">
        <f>'Entry Register'!R379</f>
        <v>0</v>
      </c>
      <c r="H49" s="144">
        <f>'Entry Register'!S379</f>
        <v>0</v>
      </c>
      <c r="I49" s="144">
        <f>'Entry Register'!T379</f>
        <v>0</v>
      </c>
      <c r="J49" s="145">
        <f>'Entry Register'!U379</f>
        <v>0</v>
      </c>
      <c r="K49" s="146">
        <f>'Entry Register'!V379</f>
        <v>0</v>
      </c>
    </row>
    <row r="50" spans="1:11" ht="21" customHeight="1" x14ac:dyDescent="0.25">
      <c r="A50" s="133" t="str">
        <f t="shared" si="0"/>
        <v>OCT</v>
      </c>
      <c r="B50" s="134">
        <f>'Entry Register'!M380</f>
        <v>0</v>
      </c>
      <c r="C50" s="134">
        <f>'Entry Register'!N380</f>
        <v>0</v>
      </c>
      <c r="D50" s="134">
        <f>'Entry Register'!O380</f>
        <v>0</v>
      </c>
      <c r="E50" s="134">
        <f>'Entry Register'!P380</f>
        <v>0</v>
      </c>
      <c r="F50" s="134">
        <f>'Entry Register'!Q380</f>
        <v>0</v>
      </c>
      <c r="G50" s="134">
        <f>'Entry Register'!R380</f>
        <v>0</v>
      </c>
      <c r="H50" s="134">
        <f>'Entry Register'!S380</f>
        <v>0</v>
      </c>
      <c r="I50" s="134">
        <f>'Entry Register'!T380</f>
        <v>0</v>
      </c>
      <c r="J50" s="135">
        <f>'Entry Register'!U380</f>
        <v>0</v>
      </c>
      <c r="K50" s="136">
        <f>'Entry Register'!V380</f>
        <v>0</v>
      </c>
    </row>
    <row r="51" spans="1:11" ht="21" customHeight="1" x14ac:dyDescent="0.25">
      <c r="A51" s="133" t="str">
        <f t="shared" si="0"/>
        <v>NOV</v>
      </c>
      <c r="B51" s="144">
        <f>'Entry Register'!M381</f>
        <v>0</v>
      </c>
      <c r="C51" s="144">
        <f>'Entry Register'!N381</f>
        <v>0</v>
      </c>
      <c r="D51" s="144">
        <f>'Entry Register'!O381</f>
        <v>0</v>
      </c>
      <c r="E51" s="144">
        <f>'Entry Register'!P381</f>
        <v>0</v>
      </c>
      <c r="F51" s="144">
        <f>'Entry Register'!Q381</f>
        <v>0</v>
      </c>
      <c r="G51" s="144">
        <f>'Entry Register'!R381</f>
        <v>0</v>
      </c>
      <c r="H51" s="144">
        <f>'Entry Register'!S381</f>
        <v>0</v>
      </c>
      <c r="I51" s="144">
        <f>'Entry Register'!T381</f>
        <v>0</v>
      </c>
      <c r="J51" s="145">
        <f>'Entry Register'!U381</f>
        <v>0</v>
      </c>
      <c r="K51" s="146">
        <f>'Entry Register'!V381</f>
        <v>0</v>
      </c>
    </row>
    <row r="52" spans="1:11" ht="21" customHeight="1" x14ac:dyDescent="0.25">
      <c r="A52" s="133" t="str">
        <f t="shared" si="0"/>
        <v>DEC</v>
      </c>
      <c r="B52" s="134">
        <f>'Entry Register'!M382</f>
        <v>0</v>
      </c>
      <c r="C52" s="134">
        <f>'Entry Register'!N382</f>
        <v>0</v>
      </c>
      <c r="D52" s="134">
        <f>'Entry Register'!O382</f>
        <v>0</v>
      </c>
      <c r="E52" s="134">
        <f>'Entry Register'!P382</f>
        <v>0</v>
      </c>
      <c r="F52" s="134">
        <f>'Entry Register'!Q382</f>
        <v>0</v>
      </c>
      <c r="G52" s="134">
        <f>'Entry Register'!R382</f>
        <v>0</v>
      </c>
      <c r="H52" s="134">
        <f>'Entry Register'!S382</f>
        <v>0</v>
      </c>
      <c r="I52" s="134">
        <f>'Entry Register'!T382</f>
        <v>0</v>
      </c>
      <c r="J52" s="135">
        <f>'Entry Register'!U382</f>
        <v>0</v>
      </c>
      <c r="K52" s="136">
        <f>'Entry Register'!V382</f>
        <v>0</v>
      </c>
    </row>
    <row r="53" spans="1:11" ht="21" customHeight="1" thickBot="1" x14ac:dyDescent="0.3">
      <c r="A53" s="137" t="s">
        <v>46</v>
      </c>
      <c r="B53" s="138">
        <f>'Entry Register'!M383</f>
        <v>0</v>
      </c>
      <c r="C53" s="138">
        <f>'Entry Register'!N383</f>
        <v>0</v>
      </c>
      <c r="D53" s="138">
        <f>'Entry Register'!O383</f>
        <v>0</v>
      </c>
      <c r="E53" s="138">
        <f>'Entry Register'!P383</f>
        <v>0</v>
      </c>
      <c r="F53" s="138">
        <f>'Entry Register'!Q383</f>
        <v>0</v>
      </c>
      <c r="G53" s="138">
        <f>'Entry Register'!R383</f>
        <v>0</v>
      </c>
      <c r="H53" s="138">
        <f>'Entry Register'!S383</f>
        <v>0</v>
      </c>
      <c r="I53" s="138">
        <f>'Entry Register'!T383</f>
        <v>0</v>
      </c>
      <c r="J53" s="139">
        <f>'Entry Register'!U383</f>
        <v>0</v>
      </c>
      <c r="K53" s="140">
        <f>'Entry Register'!V383</f>
        <v>0</v>
      </c>
    </row>
    <row r="55" spans="1:11" ht="13.8" thickBot="1" x14ac:dyDescent="0.3">
      <c r="B55" s="17"/>
      <c r="C55" s="17"/>
      <c r="D55" s="17"/>
      <c r="E55" s="17"/>
      <c r="F55" s="17"/>
      <c r="G55" s="17"/>
      <c r="I55" s="38" t="s">
        <v>49</v>
      </c>
      <c r="J55" s="197">
        <f>K53</f>
        <v>0</v>
      </c>
      <c r="K55" s="198"/>
    </row>
    <row r="56" spans="1:11" ht="9" customHeight="1" x14ac:dyDescent="0.25"/>
    <row r="57" spans="1:11" x14ac:dyDescent="0.25">
      <c r="A57" s="15" t="s">
        <v>50</v>
      </c>
      <c r="B57" s="16"/>
      <c r="C57" s="16"/>
      <c r="D57" s="16"/>
      <c r="E57" s="16"/>
      <c r="F57" s="16"/>
      <c r="G57" s="16"/>
      <c r="H57" s="16"/>
      <c r="I57" s="16"/>
      <c r="J57" s="16"/>
      <c r="K57" s="16"/>
    </row>
    <row r="58" spans="1:11" ht="13.8" thickBot="1" x14ac:dyDescent="0.3"/>
    <row r="59" spans="1:11" ht="17.25" customHeight="1" thickBot="1" x14ac:dyDescent="0.3">
      <c r="A59" s="199" t="s">
        <v>51</v>
      </c>
      <c r="B59" s="200"/>
      <c r="C59" s="200"/>
      <c r="D59" s="201">
        <f>J15</f>
        <v>0</v>
      </c>
      <c r="E59" s="201"/>
      <c r="F59" s="19"/>
      <c r="G59" s="19"/>
      <c r="H59" s="19"/>
      <c r="I59" s="19"/>
      <c r="J59" s="19"/>
      <c r="K59" s="20"/>
    </row>
    <row r="60" spans="1:11" x14ac:dyDescent="0.25">
      <c r="A60" s="21"/>
      <c r="K60" s="22"/>
    </row>
    <row r="61" spans="1:11" ht="13.8" thickBot="1" x14ac:dyDescent="0.3">
      <c r="A61" s="187" t="s">
        <v>52</v>
      </c>
      <c r="B61" s="188"/>
      <c r="C61" s="188"/>
      <c r="D61" s="189">
        <f>I35</f>
        <v>0</v>
      </c>
      <c r="E61" s="190"/>
      <c r="G61" s="16"/>
      <c r="H61" s="147"/>
      <c r="I61" s="147"/>
      <c r="J61" s="147"/>
      <c r="K61" s="148"/>
    </row>
    <row r="62" spans="1:11" x14ac:dyDescent="0.25">
      <c r="A62" s="202" t="s">
        <v>53</v>
      </c>
      <c r="B62" s="203"/>
      <c r="C62" s="203"/>
      <c r="G62" s="206" t="s">
        <v>108</v>
      </c>
      <c r="H62" s="206"/>
      <c r="I62" s="206"/>
      <c r="J62" s="206"/>
      <c r="K62" s="207"/>
    </row>
    <row r="63" spans="1:11" x14ac:dyDescent="0.25">
      <c r="A63" s="21"/>
      <c r="K63" s="22"/>
    </row>
    <row r="64" spans="1:11" ht="13.8" thickBot="1" x14ac:dyDescent="0.3">
      <c r="A64" s="187" t="s">
        <v>54</v>
      </c>
      <c r="B64" s="188"/>
      <c r="C64" s="188"/>
      <c r="D64" s="189">
        <f>D59+D61</f>
        <v>0</v>
      </c>
      <c r="E64" s="190"/>
      <c r="K64" s="22"/>
    </row>
    <row r="65" spans="1:11" x14ac:dyDescent="0.25">
      <c r="A65" s="21"/>
      <c r="K65" s="22"/>
    </row>
    <row r="66" spans="1:11" ht="13.8" thickBot="1" x14ac:dyDescent="0.3">
      <c r="A66" s="187" t="s">
        <v>55</v>
      </c>
      <c r="B66" s="188"/>
      <c r="C66" s="188"/>
      <c r="D66" s="189">
        <f>K53</f>
        <v>0</v>
      </c>
      <c r="E66" s="190"/>
      <c r="G66" s="16"/>
      <c r="H66" s="16"/>
      <c r="I66" s="16"/>
      <c r="J66" s="16"/>
      <c r="K66" s="23"/>
    </row>
    <row r="67" spans="1:11" x14ac:dyDescent="0.25">
      <c r="A67" s="202" t="s">
        <v>56</v>
      </c>
      <c r="B67" s="203"/>
      <c r="C67" s="203"/>
      <c r="G67" s="204" t="s">
        <v>109</v>
      </c>
      <c r="H67" s="204"/>
      <c r="I67" s="204"/>
      <c r="J67" s="204"/>
      <c r="K67" s="205"/>
    </row>
    <row r="68" spans="1:11" x14ac:dyDescent="0.25">
      <c r="A68" s="21"/>
      <c r="K68" s="22"/>
    </row>
    <row r="69" spans="1:11" ht="13.8" thickBot="1" x14ac:dyDescent="0.3">
      <c r="A69" s="187" t="s">
        <v>57</v>
      </c>
      <c r="B69" s="188"/>
      <c r="C69" s="188"/>
      <c r="D69" s="189">
        <f>D64-D66</f>
        <v>0</v>
      </c>
      <c r="E69" s="190"/>
      <c r="K69" s="22"/>
    </row>
    <row r="70" spans="1:11" ht="13.8" thickBot="1" x14ac:dyDescent="0.3">
      <c r="A70" s="24"/>
      <c r="B70" s="25"/>
      <c r="C70" s="25"/>
      <c r="D70" s="25"/>
      <c r="E70" s="25"/>
      <c r="F70" s="25"/>
      <c r="G70" s="25"/>
      <c r="H70" s="25"/>
      <c r="I70" s="25"/>
      <c r="J70" s="25"/>
      <c r="K70" s="26"/>
    </row>
  </sheetData>
  <sheetProtection sheet="1" objects="1" scenarios="1" selectLockedCells="1"/>
  <mergeCells count="23">
    <mergeCell ref="A67:C67"/>
    <mergeCell ref="G67:K67"/>
    <mergeCell ref="A69:C69"/>
    <mergeCell ref="D69:E69"/>
    <mergeCell ref="A62:C62"/>
    <mergeCell ref="G62:K62"/>
    <mergeCell ref="A64:C64"/>
    <mergeCell ref="D64:E64"/>
    <mergeCell ref="A66:C66"/>
    <mergeCell ref="D66:E66"/>
    <mergeCell ref="A61:C61"/>
    <mergeCell ref="D61:E61"/>
    <mergeCell ref="F5:G5"/>
    <mergeCell ref="F7:K7"/>
    <mergeCell ref="F9:K9"/>
    <mergeCell ref="F11:K11"/>
    <mergeCell ref="F13:G13"/>
    <mergeCell ref="I13:K13"/>
    <mergeCell ref="J15:K15"/>
    <mergeCell ref="I35:J35"/>
    <mergeCell ref="J55:K55"/>
    <mergeCell ref="A59:C59"/>
    <mergeCell ref="D59:E59"/>
  </mergeCells>
  <dataValidations disablePrompts="1" count="2">
    <dataValidation type="list" allowBlank="1" showInputMessage="1" showErrorMessage="1" sqref="I3" xr:uid="{00000000-0002-0000-0300-000000000000}">
      <formula1>$I$3:$K$3</formula1>
    </dataValidation>
    <dataValidation type="list" allowBlank="1" showInputMessage="1" showErrorMessage="1" sqref="K2 J3:K3" xr:uid="{00000000-0002-0000-0300-000001000000}">
      <formula1>$J$3:$K$3</formula1>
    </dataValidation>
  </dataValidations>
  <pageMargins left="0.25" right="0.25" top="0.75" bottom="0.75" header="0.3" footer="0.3"/>
  <pageSetup orientation="portrait" r:id="rId1"/>
  <headerFooter>
    <oddHeader>&amp;L&amp;G&amp;C&amp;"Arial,Bold"&amp;12           Eagle Wings Motorcycle Association Financial Report
&amp;"Arial,Italic"&amp;8               the last Bank statement and the Financial Report Checklist
    are to be attached to all Financial Reports</oddHeader>
    <oddFooter>&amp;L&amp;"Arial,Bold"&amp;8EWMA Financial Report Form 2025-12-08&amp;C&amp;8Page &amp;P of &amp;N</oddFooter>
  </headerFooter>
  <rowBreaks count="1" manualBreakCount="1">
    <brk id="3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59999389629810485"/>
  </sheetPr>
  <dimension ref="A1:S29"/>
  <sheetViews>
    <sheetView showGridLines="0" view="pageLayout" zoomScaleNormal="100" workbookViewId="0">
      <selection activeCell="N4" sqref="N4"/>
    </sheetView>
  </sheetViews>
  <sheetFormatPr defaultColWidth="9.109375" defaultRowHeight="11.4" x14ac:dyDescent="0.2"/>
  <cols>
    <col min="1" max="1" width="22" style="18" customWidth="1"/>
    <col min="2" max="4" width="3.5546875" style="18" customWidth="1"/>
    <col min="5" max="5" width="5.109375" style="18" customWidth="1"/>
    <col min="6" max="6" width="3.44140625" style="18" customWidth="1"/>
    <col min="7" max="8" width="3" style="18" customWidth="1"/>
    <col min="9" max="9" width="5.109375" style="18" customWidth="1"/>
    <col min="10" max="10" width="1.33203125" style="18" customWidth="1"/>
    <col min="11" max="13" width="3.44140625" style="18" customWidth="1"/>
    <col min="14" max="15" width="5.109375" style="18" customWidth="1"/>
    <col min="16" max="18" width="3.88671875" style="18" bestFit="1" customWidth="1"/>
    <col min="19" max="19" width="5.109375" style="18" customWidth="1"/>
    <col min="20" max="250" width="15.44140625" style="18" customWidth="1"/>
    <col min="251" max="16384" width="9.109375" style="18"/>
  </cols>
  <sheetData>
    <row r="1" spans="1:19" ht="12" thickBot="1" x14ac:dyDescent="0.25"/>
    <row r="2" spans="1:19" ht="16.5" customHeight="1" x14ac:dyDescent="0.25">
      <c r="A2" s="149"/>
      <c r="B2" s="208" t="s">
        <v>0</v>
      </c>
      <c r="C2" s="208"/>
      <c r="D2" s="208"/>
      <c r="E2" s="208"/>
      <c r="F2" s="208"/>
      <c r="G2" s="208"/>
      <c r="H2" s="208"/>
      <c r="I2" s="208"/>
      <c r="J2" s="150"/>
      <c r="K2" s="209" t="s">
        <v>1</v>
      </c>
      <c r="L2" s="208"/>
      <c r="M2" s="208"/>
      <c r="N2" s="208"/>
      <c r="O2" s="208"/>
      <c r="P2" s="208"/>
      <c r="Q2" s="208"/>
      <c r="R2" s="208"/>
      <c r="S2" s="210"/>
    </row>
    <row r="3" spans="1:19" s="155" customFormat="1" ht="150" customHeight="1" thickBot="1" x14ac:dyDescent="0.25">
      <c r="A3" s="151" t="s">
        <v>58</v>
      </c>
      <c r="B3" s="152" t="s">
        <v>95</v>
      </c>
      <c r="C3" s="152" t="s">
        <v>70</v>
      </c>
      <c r="D3" s="152" t="s">
        <v>69</v>
      </c>
      <c r="E3" s="152" t="s">
        <v>96</v>
      </c>
      <c r="F3" s="152" t="s">
        <v>59</v>
      </c>
      <c r="G3" s="152" t="s">
        <v>97</v>
      </c>
      <c r="H3" s="152" t="s">
        <v>98</v>
      </c>
      <c r="I3" s="152" t="s">
        <v>99</v>
      </c>
      <c r="J3" s="153"/>
      <c r="K3" s="154" t="s">
        <v>95</v>
      </c>
      <c r="L3" s="154" t="s">
        <v>70</v>
      </c>
      <c r="M3" s="154" t="s">
        <v>69</v>
      </c>
      <c r="N3" s="154" t="s">
        <v>96</v>
      </c>
      <c r="O3" s="154" t="s">
        <v>100</v>
      </c>
      <c r="P3" s="154" t="s">
        <v>60</v>
      </c>
      <c r="Q3" s="154" t="s">
        <v>61</v>
      </c>
      <c r="R3" s="154" t="s">
        <v>62</v>
      </c>
      <c r="S3" s="154" t="s">
        <v>101</v>
      </c>
    </row>
    <row r="4" spans="1:19" x14ac:dyDescent="0.2">
      <c r="A4" s="156" t="s">
        <v>102</v>
      </c>
      <c r="B4" s="157"/>
      <c r="C4" s="157"/>
      <c r="D4" s="157"/>
      <c r="E4" s="157"/>
      <c r="F4" s="157"/>
      <c r="G4" s="157"/>
      <c r="H4" s="157" t="s">
        <v>63</v>
      </c>
      <c r="I4" s="157"/>
      <c r="J4" s="158"/>
      <c r="K4" s="157"/>
      <c r="L4" s="157"/>
      <c r="M4" s="157"/>
      <c r="N4" s="157"/>
      <c r="O4" s="157"/>
      <c r="P4" s="157" t="s">
        <v>63</v>
      </c>
      <c r="Q4" s="157"/>
      <c r="R4" s="157"/>
      <c r="S4" s="157"/>
    </row>
    <row r="5" spans="1:19" x14ac:dyDescent="0.2">
      <c r="A5" s="156" t="s">
        <v>103</v>
      </c>
      <c r="B5" s="157"/>
      <c r="C5" s="157"/>
      <c r="D5" s="157"/>
      <c r="E5" s="157"/>
      <c r="F5" s="157"/>
      <c r="G5" s="157" t="s">
        <v>63</v>
      </c>
      <c r="H5" s="157"/>
      <c r="I5" s="157"/>
      <c r="J5" s="158"/>
      <c r="K5" s="157"/>
      <c r="L5" s="157"/>
      <c r="M5" s="157"/>
      <c r="N5" s="157"/>
      <c r="O5" s="157" t="s">
        <v>63</v>
      </c>
      <c r="P5" s="157"/>
      <c r="Q5" s="157"/>
      <c r="R5" s="157"/>
      <c r="S5" s="157"/>
    </row>
    <row r="6" spans="1:19" x14ac:dyDescent="0.2">
      <c r="A6" s="156" t="s">
        <v>64</v>
      </c>
      <c r="B6" s="159"/>
      <c r="C6" s="159"/>
      <c r="D6" s="159"/>
      <c r="E6" s="159"/>
      <c r="F6" s="159"/>
      <c r="G6" s="159"/>
      <c r="H6" s="159"/>
      <c r="I6" s="159"/>
      <c r="J6" s="158"/>
      <c r="K6" s="157"/>
      <c r="L6" s="157"/>
      <c r="M6" s="157"/>
      <c r="N6" s="157"/>
      <c r="O6" s="157" t="s">
        <v>63</v>
      </c>
      <c r="P6" s="157"/>
      <c r="Q6" s="157"/>
      <c r="R6" s="157"/>
      <c r="S6" s="157"/>
    </row>
    <row r="7" spans="1:19" x14ac:dyDescent="0.2">
      <c r="A7" s="156" t="s">
        <v>65</v>
      </c>
      <c r="B7" s="157"/>
      <c r="C7" s="157"/>
      <c r="D7" s="157"/>
      <c r="E7" s="157"/>
      <c r="F7" s="157"/>
      <c r="G7" s="157"/>
      <c r="H7" s="157"/>
      <c r="I7" s="157"/>
      <c r="J7" s="158"/>
      <c r="K7" s="157"/>
      <c r="L7" s="157"/>
      <c r="M7" s="157"/>
      <c r="N7" s="157"/>
      <c r="O7" s="157" t="s">
        <v>63</v>
      </c>
      <c r="P7" s="157"/>
      <c r="Q7" s="157"/>
      <c r="R7" s="157"/>
      <c r="S7" s="157"/>
    </row>
    <row r="8" spans="1:19" x14ac:dyDescent="0.2">
      <c r="A8" s="156" t="s">
        <v>83</v>
      </c>
      <c r="B8" s="157" t="s">
        <v>63</v>
      </c>
      <c r="C8" s="157"/>
      <c r="D8" s="157" t="s">
        <v>63</v>
      </c>
      <c r="E8" s="157"/>
      <c r="F8" s="157"/>
      <c r="G8" s="157"/>
      <c r="H8" s="157"/>
      <c r="I8" s="157"/>
      <c r="J8" s="158"/>
      <c r="K8" s="157" t="s">
        <v>63</v>
      </c>
      <c r="L8" s="157"/>
      <c r="M8" s="157" t="s">
        <v>63</v>
      </c>
      <c r="N8" s="157"/>
      <c r="O8" s="157"/>
      <c r="P8" s="157"/>
      <c r="Q8" s="157"/>
      <c r="R8" s="157"/>
      <c r="S8" s="157"/>
    </row>
    <row r="9" spans="1:19" x14ac:dyDescent="0.2">
      <c r="A9" s="156" t="s">
        <v>66</v>
      </c>
      <c r="B9" s="157" t="s">
        <v>63</v>
      </c>
      <c r="C9" s="157" t="s">
        <v>63</v>
      </c>
      <c r="D9" s="157" t="s">
        <v>63</v>
      </c>
      <c r="E9" s="157"/>
      <c r="F9" s="157"/>
      <c r="G9" s="157"/>
      <c r="H9" s="157"/>
      <c r="I9" s="157"/>
      <c r="J9" s="158"/>
      <c r="K9" s="157" t="s">
        <v>63</v>
      </c>
      <c r="L9" s="157" t="s">
        <v>63</v>
      </c>
      <c r="M9" s="157" t="s">
        <v>63</v>
      </c>
      <c r="N9" s="157"/>
      <c r="O9" s="157"/>
      <c r="P9" s="157"/>
      <c r="Q9" s="157"/>
      <c r="R9" s="157"/>
      <c r="S9" s="157"/>
    </row>
    <row r="10" spans="1:19" x14ac:dyDescent="0.2">
      <c r="A10" s="156" t="s">
        <v>67</v>
      </c>
      <c r="B10" s="157" t="s">
        <v>63</v>
      </c>
      <c r="C10" s="157"/>
      <c r="D10" s="157" t="s">
        <v>63</v>
      </c>
      <c r="E10" s="157"/>
      <c r="F10" s="157"/>
      <c r="G10" s="157"/>
      <c r="H10" s="157"/>
      <c r="I10" s="157"/>
      <c r="J10" s="158"/>
      <c r="K10" s="157" t="s">
        <v>63</v>
      </c>
      <c r="L10" s="157"/>
      <c r="M10" s="157" t="s">
        <v>63</v>
      </c>
      <c r="N10" s="157"/>
      <c r="O10" s="157"/>
      <c r="P10" s="157"/>
      <c r="Q10" s="157"/>
      <c r="R10" s="157"/>
      <c r="S10" s="157"/>
    </row>
    <row r="11" spans="1:19" x14ac:dyDescent="0.2">
      <c r="A11" s="156" t="s">
        <v>68</v>
      </c>
      <c r="B11" s="157" t="s">
        <v>63</v>
      </c>
      <c r="C11" s="157"/>
      <c r="D11" s="157" t="s">
        <v>63</v>
      </c>
      <c r="E11" s="157"/>
      <c r="F11" s="157"/>
      <c r="G11" s="157"/>
      <c r="H11" s="157"/>
      <c r="I11" s="157"/>
      <c r="J11" s="158"/>
      <c r="K11" s="157" t="s">
        <v>63</v>
      </c>
      <c r="L11" s="157"/>
      <c r="M11" s="157" t="s">
        <v>63</v>
      </c>
      <c r="N11" s="157"/>
      <c r="O11" s="157"/>
      <c r="P11" s="157"/>
      <c r="Q11" s="157"/>
      <c r="R11" s="157"/>
      <c r="S11" s="157"/>
    </row>
    <row r="12" spans="1:19" x14ac:dyDescent="0.2">
      <c r="A12" s="156" t="s">
        <v>104</v>
      </c>
      <c r="B12" s="157" t="s">
        <v>63</v>
      </c>
      <c r="C12" s="157"/>
      <c r="D12" s="157" t="s">
        <v>63</v>
      </c>
      <c r="E12" s="157"/>
      <c r="F12" s="157"/>
      <c r="G12" s="157"/>
      <c r="H12" s="157"/>
      <c r="I12" s="157"/>
      <c r="J12" s="158"/>
      <c r="K12" s="157" t="s">
        <v>63</v>
      </c>
      <c r="L12" s="157"/>
      <c r="M12" s="157" t="s">
        <v>63</v>
      </c>
      <c r="N12" s="157"/>
      <c r="O12" s="157"/>
      <c r="P12" s="157"/>
      <c r="Q12" s="157"/>
      <c r="R12" s="157"/>
      <c r="S12" s="157"/>
    </row>
    <row r="13" spans="1:19" x14ac:dyDescent="0.2">
      <c r="A13" s="156" t="s">
        <v>69</v>
      </c>
      <c r="B13" s="157" t="s">
        <v>63</v>
      </c>
      <c r="C13" s="157" t="s">
        <v>63</v>
      </c>
      <c r="D13" s="157" t="s">
        <v>63</v>
      </c>
      <c r="E13" s="157" t="s">
        <v>63</v>
      </c>
      <c r="F13" s="157"/>
      <c r="G13" s="157"/>
      <c r="H13" s="157"/>
      <c r="I13" s="157"/>
      <c r="J13" s="158"/>
      <c r="K13" s="157" t="s">
        <v>63</v>
      </c>
      <c r="L13" s="157" t="s">
        <v>63</v>
      </c>
      <c r="M13" s="157" t="s">
        <v>63</v>
      </c>
      <c r="N13" s="157" t="s">
        <v>63</v>
      </c>
      <c r="O13" s="157"/>
      <c r="P13" s="157"/>
      <c r="Q13" s="157"/>
      <c r="R13" s="157"/>
      <c r="S13" s="157"/>
    </row>
    <row r="14" spans="1:19" x14ac:dyDescent="0.2">
      <c r="A14" s="156" t="s">
        <v>70</v>
      </c>
      <c r="B14" s="157"/>
      <c r="C14" s="157" t="s">
        <v>63</v>
      </c>
      <c r="D14" s="157"/>
      <c r="E14" s="157"/>
      <c r="F14" s="157"/>
      <c r="G14" s="157"/>
      <c r="H14" s="157"/>
      <c r="I14" s="157"/>
      <c r="J14" s="158"/>
      <c r="K14" s="157"/>
      <c r="L14" s="157" t="s">
        <v>105</v>
      </c>
      <c r="M14" s="157"/>
      <c r="N14" s="157"/>
      <c r="O14" s="157"/>
      <c r="P14" s="157"/>
      <c r="Q14" s="157"/>
      <c r="R14" s="157"/>
      <c r="S14" s="157"/>
    </row>
    <row r="15" spans="1:19" x14ac:dyDescent="0.2">
      <c r="A15" s="156" t="s">
        <v>71</v>
      </c>
      <c r="B15" s="157"/>
      <c r="C15" s="157"/>
      <c r="D15" s="157"/>
      <c r="E15" s="157"/>
      <c r="F15" s="157" t="s">
        <v>63</v>
      </c>
      <c r="G15" s="157"/>
      <c r="H15" s="157"/>
      <c r="I15" s="157"/>
      <c r="J15" s="158"/>
      <c r="K15" s="157"/>
      <c r="L15" s="157"/>
      <c r="M15" s="157"/>
      <c r="N15" s="157"/>
      <c r="O15" s="157" t="s">
        <v>63</v>
      </c>
      <c r="P15" s="157"/>
      <c r="Q15" s="157"/>
      <c r="R15" s="157"/>
      <c r="S15" s="157"/>
    </row>
    <row r="16" spans="1:19" x14ac:dyDescent="0.2">
      <c r="A16" s="156" t="s">
        <v>72</v>
      </c>
      <c r="B16" s="157" t="s">
        <v>63</v>
      </c>
      <c r="C16" s="157" t="s">
        <v>63</v>
      </c>
      <c r="D16" s="157"/>
      <c r="E16" s="157"/>
      <c r="F16" s="157"/>
      <c r="G16" s="157"/>
      <c r="H16" s="157" t="s">
        <v>63</v>
      </c>
      <c r="I16" s="157"/>
      <c r="J16" s="158"/>
      <c r="K16" s="157" t="s">
        <v>63</v>
      </c>
      <c r="L16" s="157" t="s">
        <v>63</v>
      </c>
      <c r="M16" s="157"/>
      <c r="N16" s="157"/>
      <c r="O16" s="157"/>
      <c r="P16" s="157"/>
      <c r="Q16" s="157"/>
      <c r="R16" s="157" t="s">
        <v>63</v>
      </c>
      <c r="S16" s="157"/>
    </row>
    <row r="17" spans="1:19" x14ac:dyDescent="0.2">
      <c r="A17" s="156" t="s">
        <v>73</v>
      </c>
      <c r="B17" s="157" t="s">
        <v>63</v>
      </c>
      <c r="C17" s="157"/>
      <c r="D17" s="157"/>
      <c r="E17" s="157"/>
      <c r="F17" s="157"/>
      <c r="G17" s="157"/>
      <c r="H17" s="157"/>
      <c r="I17" s="157" t="s">
        <v>63</v>
      </c>
      <c r="J17" s="158"/>
      <c r="K17" s="157" t="s">
        <v>63</v>
      </c>
      <c r="L17" s="157"/>
      <c r="M17" s="157"/>
      <c r="N17" s="157"/>
      <c r="O17" s="157"/>
      <c r="P17" s="157"/>
      <c r="Q17" s="157"/>
      <c r="R17" s="157"/>
      <c r="S17" s="157" t="s">
        <v>63</v>
      </c>
    </row>
    <row r="18" spans="1:19" x14ac:dyDescent="0.2">
      <c r="A18" s="156" t="s">
        <v>74</v>
      </c>
      <c r="B18" s="157" t="s">
        <v>63</v>
      </c>
      <c r="C18" s="157"/>
      <c r="D18" s="157"/>
      <c r="E18" s="157"/>
      <c r="F18" s="157"/>
      <c r="G18" s="157"/>
      <c r="H18" s="157"/>
      <c r="I18" s="157" t="s">
        <v>63</v>
      </c>
      <c r="J18" s="158"/>
      <c r="K18" s="157" t="s">
        <v>63</v>
      </c>
      <c r="L18" s="157"/>
      <c r="M18" s="157"/>
      <c r="N18" s="157"/>
      <c r="O18" s="157"/>
      <c r="P18" s="157"/>
      <c r="Q18" s="157"/>
      <c r="R18" s="157"/>
      <c r="S18" s="157" t="s">
        <v>63</v>
      </c>
    </row>
    <row r="19" spans="1:19" x14ac:dyDescent="0.2">
      <c r="A19" s="156" t="s">
        <v>75</v>
      </c>
      <c r="B19" s="157" t="s">
        <v>63</v>
      </c>
      <c r="C19" s="157"/>
      <c r="D19" s="157" t="s">
        <v>63</v>
      </c>
      <c r="E19" s="157"/>
      <c r="F19" s="157"/>
      <c r="G19" s="157"/>
      <c r="H19" s="157"/>
      <c r="I19" s="157"/>
      <c r="J19" s="158"/>
      <c r="K19" s="157" t="s">
        <v>63</v>
      </c>
      <c r="L19" s="157"/>
      <c r="M19" s="157" t="s">
        <v>63</v>
      </c>
      <c r="N19" s="157"/>
      <c r="O19" s="157"/>
      <c r="P19" s="157"/>
      <c r="Q19" s="157"/>
      <c r="R19" s="157"/>
      <c r="S19" s="157"/>
    </row>
    <row r="20" spans="1:19" x14ac:dyDescent="0.2">
      <c r="A20" s="156" t="s">
        <v>76</v>
      </c>
      <c r="B20" s="157"/>
      <c r="C20" s="157"/>
      <c r="D20" s="157"/>
      <c r="E20" s="157"/>
      <c r="F20" s="157"/>
      <c r="G20" s="157"/>
      <c r="H20" s="157"/>
      <c r="I20" s="157"/>
      <c r="J20" s="158"/>
      <c r="K20" s="157" t="s">
        <v>63</v>
      </c>
      <c r="L20" s="157" t="s">
        <v>63</v>
      </c>
      <c r="M20" s="157" t="s">
        <v>63</v>
      </c>
      <c r="N20" s="157"/>
      <c r="O20" s="157"/>
      <c r="P20" s="157"/>
      <c r="Q20" s="157"/>
      <c r="R20" s="157"/>
      <c r="S20" s="157"/>
    </row>
    <row r="21" spans="1:19" x14ac:dyDescent="0.2">
      <c r="A21" s="156" t="s">
        <v>77</v>
      </c>
      <c r="B21" s="157" t="s">
        <v>63</v>
      </c>
      <c r="C21" s="157"/>
      <c r="D21" s="157" t="s">
        <v>63</v>
      </c>
      <c r="E21" s="157"/>
      <c r="F21" s="157"/>
      <c r="G21" s="157"/>
      <c r="H21" s="157"/>
      <c r="I21" s="157"/>
      <c r="J21" s="158"/>
      <c r="K21" s="157" t="s">
        <v>63</v>
      </c>
      <c r="L21" s="157"/>
      <c r="M21" s="157" t="s">
        <v>63</v>
      </c>
      <c r="N21" s="157"/>
      <c r="O21" s="157"/>
      <c r="P21" s="157"/>
      <c r="Q21" s="157"/>
      <c r="R21" s="157"/>
      <c r="S21" s="157"/>
    </row>
    <row r="22" spans="1:19" x14ac:dyDescent="0.2">
      <c r="A22" s="156" t="s">
        <v>78</v>
      </c>
      <c r="B22" s="157"/>
      <c r="C22" s="157"/>
      <c r="D22" s="157"/>
      <c r="E22" s="157"/>
      <c r="F22" s="157"/>
      <c r="G22" s="157"/>
      <c r="H22" s="157"/>
      <c r="I22" s="157"/>
      <c r="J22" s="158"/>
      <c r="K22" s="157" t="s">
        <v>63</v>
      </c>
      <c r="L22" s="157" t="s">
        <v>63</v>
      </c>
      <c r="M22" s="157" t="s">
        <v>63</v>
      </c>
      <c r="N22" s="157"/>
      <c r="O22" s="157" t="s">
        <v>63</v>
      </c>
      <c r="P22" s="157" t="s">
        <v>63</v>
      </c>
      <c r="Q22" s="157"/>
      <c r="R22" s="157"/>
      <c r="S22" s="157" t="s">
        <v>63</v>
      </c>
    </row>
    <row r="23" spans="1:19" x14ac:dyDescent="0.2">
      <c r="A23" s="156" t="s">
        <v>79</v>
      </c>
      <c r="B23" s="157"/>
      <c r="C23" s="157"/>
      <c r="D23" s="157"/>
      <c r="E23" s="157"/>
      <c r="F23" s="157"/>
      <c r="G23" s="157"/>
      <c r="H23" s="157"/>
      <c r="I23" s="157"/>
      <c r="J23" s="158"/>
      <c r="K23" s="157" t="s">
        <v>63</v>
      </c>
      <c r="L23" s="157"/>
      <c r="M23" s="157" t="s">
        <v>63</v>
      </c>
      <c r="N23" s="157"/>
      <c r="O23" s="157" t="s">
        <v>63</v>
      </c>
      <c r="P23" s="157"/>
      <c r="Q23" s="157"/>
      <c r="R23" s="157"/>
      <c r="S23" s="157"/>
    </row>
    <row r="24" spans="1:19" x14ac:dyDescent="0.2">
      <c r="A24" s="156" t="s">
        <v>80</v>
      </c>
      <c r="B24" s="157" t="s">
        <v>63</v>
      </c>
      <c r="C24" s="157"/>
      <c r="D24" s="157"/>
      <c r="E24" s="157"/>
      <c r="F24" s="157"/>
      <c r="G24" s="157"/>
      <c r="H24" s="157"/>
      <c r="I24" s="157"/>
      <c r="J24" s="158"/>
      <c r="K24" s="157" t="s">
        <v>63</v>
      </c>
      <c r="L24" s="157"/>
      <c r="M24" s="157"/>
      <c r="N24" s="157"/>
      <c r="O24" s="157"/>
      <c r="P24" s="157"/>
      <c r="Q24" s="157"/>
      <c r="R24" s="157"/>
      <c r="S24" s="157"/>
    </row>
    <row r="25" spans="1:19" x14ac:dyDescent="0.2">
      <c r="A25" s="156" t="s">
        <v>106</v>
      </c>
      <c r="B25" s="157"/>
      <c r="C25" s="157"/>
      <c r="D25" s="157"/>
      <c r="E25" s="157"/>
      <c r="F25" s="157"/>
      <c r="G25" s="157" t="s">
        <v>63</v>
      </c>
      <c r="H25" s="157"/>
      <c r="I25" s="157"/>
      <c r="J25" s="158"/>
      <c r="K25" s="157"/>
      <c r="L25" s="157"/>
      <c r="M25" s="157"/>
      <c r="N25" s="157"/>
      <c r="O25" s="157" t="s">
        <v>63</v>
      </c>
      <c r="P25" s="157"/>
      <c r="Q25" s="157"/>
      <c r="R25" s="157"/>
      <c r="S25" s="157"/>
    </row>
    <row r="26" spans="1:19" x14ac:dyDescent="0.2">
      <c r="A26" s="156" t="s">
        <v>107</v>
      </c>
      <c r="B26" s="157"/>
      <c r="C26" s="157"/>
      <c r="D26" s="157"/>
      <c r="E26" s="157"/>
      <c r="F26" s="157"/>
      <c r="G26" s="157" t="s">
        <v>63</v>
      </c>
      <c r="H26" s="157"/>
      <c r="I26" s="157" t="s">
        <v>63</v>
      </c>
      <c r="J26" s="158"/>
      <c r="K26" s="157"/>
      <c r="L26" s="157"/>
      <c r="M26" s="157"/>
      <c r="N26" s="157"/>
      <c r="O26" s="157" t="s">
        <v>63</v>
      </c>
      <c r="P26" s="157"/>
      <c r="Q26" s="157"/>
      <c r="R26" s="157"/>
      <c r="S26" s="157" t="s">
        <v>63</v>
      </c>
    </row>
    <row r="27" spans="1:19" x14ac:dyDescent="0.2">
      <c r="A27" s="156" t="s">
        <v>81</v>
      </c>
      <c r="B27" s="157" t="s">
        <v>63</v>
      </c>
      <c r="C27" s="157"/>
      <c r="D27" s="157"/>
      <c r="E27" s="157"/>
      <c r="F27" s="157"/>
      <c r="G27" s="157"/>
      <c r="H27" s="157"/>
      <c r="I27" s="157"/>
      <c r="J27" s="158"/>
      <c r="K27" s="157" t="s">
        <v>63</v>
      </c>
      <c r="L27" s="157"/>
      <c r="M27" s="157"/>
      <c r="N27" s="157"/>
      <c r="O27" s="157"/>
      <c r="P27" s="157"/>
      <c r="Q27" s="157"/>
      <c r="R27" s="157"/>
      <c r="S27" s="157"/>
    </row>
    <row r="28" spans="1:19" x14ac:dyDescent="0.2">
      <c r="A28" s="156" t="s">
        <v>82</v>
      </c>
      <c r="B28" s="157"/>
      <c r="C28" s="157"/>
      <c r="D28" s="157"/>
      <c r="E28" s="157"/>
      <c r="F28" s="157"/>
      <c r="G28" s="157" t="s">
        <v>63</v>
      </c>
      <c r="H28" s="157"/>
      <c r="I28" s="157"/>
      <c r="J28" s="158"/>
      <c r="K28" s="157"/>
      <c r="L28" s="157"/>
      <c r="M28" s="157"/>
      <c r="N28" s="157"/>
      <c r="O28" s="157" t="s">
        <v>63</v>
      </c>
      <c r="P28" s="157"/>
      <c r="Q28" s="157" t="s">
        <v>63</v>
      </c>
      <c r="R28" s="157"/>
      <c r="S28" s="157"/>
    </row>
    <row r="29" spans="1:19" x14ac:dyDescent="0.2">
      <c r="A29" s="160"/>
      <c r="B29" s="160"/>
      <c r="C29" s="160"/>
      <c r="D29" s="160"/>
      <c r="E29" s="160"/>
      <c r="F29" s="160"/>
      <c r="G29" s="160"/>
      <c r="H29" s="160"/>
      <c r="I29" s="160"/>
      <c r="J29" s="160"/>
      <c r="K29" s="160"/>
      <c r="L29" s="160"/>
      <c r="M29" s="160"/>
      <c r="N29" s="160"/>
      <c r="O29" s="160"/>
      <c r="P29" s="160"/>
      <c r="Q29" s="160"/>
      <c r="R29" s="160"/>
      <c r="S29" s="160"/>
    </row>
  </sheetData>
  <sheetProtection sheet="1" objects="1" scenarios="1" selectLockedCells="1"/>
  <mergeCells count="2">
    <mergeCell ref="B2:I2"/>
    <mergeCell ref="K2:S2"/>
  </mergeCells>
  <pageMargins left="0.7" right="0.45" top="0.5" bottom="0.5" header="0.25" footer="0.25"/>
  <pageSetup orientation="portrait" r:id="rId1"/>
  <headerFooter>
    <oddHeader>&amp;C&amp;"-,Bold"&amp;12FINANCIAL REPORT ITEMS BREAKDOWN</oddHeader>
    <oddFooter>&amp;L&amp;F&amp;RValid for 2026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Entry Register</vt:lpstr>
      <vt:lpstr>Check Register</vt:lpstr>
      <vt:lpstr>Financial Report</vt:lpstr>
      <vt:lpstr>Item Breakdown</vt:lpstr>
      <vt:lpstr>'Entry Register'!Print_Area</vt:lpstr>
      <vt:lpstr>'Check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RDrake</dc:creator>
  <cp:lastModifiedBy>Mary Coral</cp:lastModifiedBy>
  <cp:lastPrinted>2026-03-08T03:26:51Z</cp:lastPrinted>
  <dcterms:created xsi:type="dcterms:W3CDTF">2017-12-16T03:24:13Z</dcterms:created>
  <dcterms:modified xsi:type="dcterms:W3CDTF">2026-03-08T03:29:25Z</dcterms:modified>
</cp:coreProperties>
</file>